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P-RI\P-RI-RI1\ORGANISATION_RECHERCHE\CONVENTION_UNIQUE\Présentations_Externes\2024\Forum LEEM\"/>
    </mc:Choice>
  </mc:AlternateContent>
  <xr:revisionPtr revIDLastSave="0" documentId="13_ncr:1_{942871FF-D210-4D66-B385-96A05455CF86}" xr6:coauthVersionLast="47" xr6:coauthVersionMax="47" xr10:uidLastSave="{00000000-0000-0000-0000-000000000000}"/>
  <workbookProtection workbookAlgorithmName="SHA-512" workbookHashValue="S2rUTtBVsa6bBh8AD9eOPlJdQZWdzCyynGjqaZ5dDO4p12/g4MjVq5aXBqixaMHZJMAUepZMEPvj0D3bBfKU2w==" workbookSaltValue="UEfG/x/X6RQrkG1j9ZX3AA==" workbookSpinCount="100000" lockStructure="1"/>
  <bookViews>
    <workbookView xWindow="45570" yWindow="-120" windowWidth="25440" windowHeight="15390" activeTab="1" xr2:uid="{00000000-000D-0000-FFFF-FFFF00000000}"/>
  </bookViews>
  <sheets>
    <sheet name="Consigne - A lire" sheetId="1" r:id="rId1"/>
    <sheet name="Annexe 2.1+MO-autorisation24" sheetId="2" r:id="rId2"/>
    <sheet name="Annexe 2.1+MO" sheetId="3" r:id="rId3"/>
  </sheets>
  <externalReferences>
    <externalReference r:id="rId4"/>
  </externalReferences>
  <definedNames>
    <definedName name="_xlnm._FilterDatabase" localSheetId="1" hidden="1">'Annexe 2.1+MO-autorisation24'!$A$16:$G$201</definedName>
    <definedName name="choix">#REF!</definedName>
    <definedName name="facturation">#REF!</definedName>
    <definedName name="Oui">#REF!</definedName>
    <definedName name="visite_centre">[1]Liste1!$A$1:$A$2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0" i="3" l="1"/>
  <c r="G200" i="3" s="1"/>
  <c r="G199" i="3"/>
  <c r="F199" i="3"/>
  <c r="F198" i="3"/>
  <c r="G198" i="3" s="1"/>
  <c r="F197" i="3"/>
  <c r="G197" i="3" s="1"/>
  <c r="F196" i="3"/>
  <c r="G196" i="3" s="1"/>
  <c r="F195" i="3"/>
  <c r="F194" i="3"/>
  <c r="F193" i="3"/>
  <c r="G192" i="3"/>
  <c r="F192" i="3"/>
  <c r="F191" i="3"/>
  <c r="G191" i="3" s="1"/>
  <c r="F190" i="3"/>
  <c r="G190" i="3" s="1"/>
  <c r="F189" i="3"/>
  <c r="G189" i="3" s="1"/>
  <c r="F187" i="3"/>
  <c r="F186" i="3"/>
  <c r="G186" i="3" s="1"/>
  <c r="F185" i="3"/>
  <c r="F184" i="3"/>
  <c r="F183" i="3"/>
  <c r="F182" i="3"/>
  <c r="G182" i="3" s="1"/>
  <c r="F180" i="3"/>
  <c r="G180" i="3" s="1"/>
  <c r="F179" i="3"/>
  <c r="F178" i="3"/>
  <c r="F177" i="3"/>
  <c r="F176" i="3"/>
  <c r="G176" i="3" s="1"/>
  <c r="F174" i="3"/>
  <c r="G174" i="3" s="1"/>
  <c r="F173" i="3"/>
  <c r="G173" i="3" s="1"/>
  <c r="F172" i="3"/>
  <c r="G172" i="3" s="1"/>
  <c r="F171" i="3"/>
  <c r="G171" i="3" s="1"/>
  <c r="F170" i="3"/>
  <c r="F169" i="3"/>
  <c r="F168" i="3"/>
  <c r="F167" i="3"/>
  <c r="F166" i="3"/>
  <c r="F165" i="3"/>
  <c r="F164" i="3"/>
  <c r="F163" i="3"/>
  <c r="G163" i="3" s="1"/>
  <c r="F162" i="3"/>
  <c r="F161" i="3"/>
  <c r="F160" i="3"/>
  <c r="G159" i="3"/>
  <c r="F159" i="3"/>
  <c r="F158" i="3"/>
  <c r="G158" i="3" s="1"/>
  <c r="G157" i="3"/>
  <c r="F157" i="3"/>
  <c r="G156" i="3"/>
  <c r="F156" i="3"/>
  <c r="F155" i="3"/>
  <c r="G155" i="3" s="1"/>
  <c r="F154" i="3"/>
  <c r="G154" i="3" s="1"/>
  <c r="F153" i="3"/>
  <c r="F152" i="3"/>
  <c r="F151" i="3"/>
  <c r="G151" i="3" s="1"/>
  <c r="F150" i="3"/>
  <c r="G150" i="3" s="1"/>
  <c r="F148" i="3"/>
  <c r="G148" i="3" s="1"/>
  <c r="F147" i="3"/>
  <c r="G147" i="3" s="1"/>
  <c r="F146" i="3"/>
  <c r="F145" i="3"/>
  <c r="F144" i="3"/>
  <c r="F143" i="3"/>
  <c r="F142" i="3"/>
  <c r="G142" i="3" s="1"/>
  <c r="F141" i="3"/>
  <c r="G141" i="3" s="1"/>
  <c r="G140" i="3"/>
  <c r="F140" i="3"/>
  <c r="F138" i="3"/>
  <c r="G138" i="3" s="1"/>
  <c r="F137" i="3"/>
  <c r="G137" i="3" s="1"/>
  <c r="F135" i="3"/>
  <c r="G135" i="3" s="1"/>
  <c r="F134" i="3"/>
  <c r="G134" i="3" s="1"/>
  <c r="F133" i="3"/>
  <c r="F132" i="3"/>
  <c r="F131" i="3"/>
  <c r="G130" i="3"/>
  <c r="F130" i="3"/>
  <c r="F128" i="3"/>
  <c r="F127" i="3"/>
  <c r="G127" i="3" s="1"/>
  <c r="F126" i="3"/>
  <c r="G126" i="3" s="1"/>
  <c r="F125" i="3"/>
  <c r="G125" i="3" s="1"/>
  <c r="F124" i="3"/>
  <c r="G124" i="3" s="1"/>
  <c r="F122" i="3"/>
  <c r="G122" i="3" s="1"/>
  <c r="F120" i="3"/>
  <c r="G120" i="3" s="1"/>
  <c r="F119" i="3"/>
  <c r="G119" i="3" s="1"/>
  <c r="F118" i="3"/>
  <c r="G118" i="3" s="1"/>
  <c r="F117" i="3"/>
  <c r="G117" i="3" s="1"/>
  <c r="F116" i="3"/>
  <c r="F115" i="3"/>
  <c r="F114" i="3"/>
  <c r="F113" i="3"/>
  <c r="G113" i="3" s="1"/>
  <c r="F112" i="3"/>
  <c r="G112" i="3" s="1"/>
  <c r="G111" i="3"/>
  <c r="F111" i="3"/>
  <c r="G109" i="3"/>
  <c r="F109" i="3"/>
  <c r="G108" i="3"/>
  <c r="F108" i="3"/>
  <c r="F106" i="3"/>
  <c r="F105" i="3"/>
  <c r="G105" i="3" s="1"/>
  <c r="F104" i="3"/>
  <c r="G104" i="3" s="1"/>
  <c r="F102" i="3"/>
  <c r="F101" i="3"/>
  <c r="F97" i="3"/>
  <c r="F96" i="3"/>
  <c r="F95" i="3"/>
  <c r="F94" i="3"/>
  <c r="F92" i="3"/>
  <c r="F91" i="3"/>
  <c r="F89" i="3"/>
  <c r="F87" i="3"/>
  <c r="G87" i="3" s="1"/>
  <c r="F86" i="3"/>
  <c r="F85" i="3"/>
  <c r="F84" i="3"/>
  <c r="F83" i="3"/>
  <c r="F82" i="3"/>
  <c r="F80" i="3"/>
  <c r="F79" i="3"/>
  <c r="G79" i="3" s="1"/>
  <c r="F78" i="3"/>
  <c r="G78" i="3" s="1"/>
  <c r="F77" i="3"/>
  <c r="G77" i="3" s="1"/>
  <c r="F75" i="3"/>
  <c r="F74" i="3"/>
  <c r="F73" i="3"/>
  <c r="F72" i="3"/>
  <c r="F70" i="3"/>
  <c r="G70" i="3" s="1"/>
  <c r="F68" i="3"/>
  <c r="G68" i="3" s="1"/>
  <c r="F67" i="3"/>
  <c r="G67" i="3" s="1"/>
  <c r="F66" i="3"/>
  <c r="G66" i="3" s="1"/>
  <c r="F65" i="3"/>
  <c r="G65" i="3" s="1"/>
  <c r="F63" i="3"/>
  <c r="G63" i="3" s="1"/>
  <c r="G61" i="3"/>
  <c r="F61" i="3"/>
  <c r="G59" i="3"/>
  <c r="F59" i="3"/>
  <c r="G58" i="3"/>
  <c r="F58" i="3"/>
  <c r="F57" i="3"/>
  <c r="F56" i="3"/>
  <c r="G56" i="3" s="1"/>
  <c r="F55" i="3"/>
  <c r="G55" i="3" s="1"/>
  <c r="F54" i="3"/>
  <c r="G54" i="3" s="1"/>
  <c r="F53" i="3"/>
  <c r="G53" i="3" s="1"/>
  <c r="F52" i="3"/>
  <c r="G52" i="3" s="1"/>
  <c r="F51" i="3"/>
  <c r="G51" i="3" s="1"/>
  <c r="F50" i="3"/>
  <c r="G50" i="3" s="1"/>
  <c r="F47" i="3"/>
  <c r="G47" i="3" s="1"/>
  <c r="F46" i="3"/>
  <c r="G46" i="3" s="1"/>
  <c r="F45" i="3"/>
  <c r="G45" i="3" s="1"/>
  <c r="F44" i="3"/>
  <c r="F43" i="3"/>
  <c r="G43" i="3" s="1"/>
  <c r="F42" i="3"/>
  <c r="F41" i="3"/>
  <c r="G41" i="3" s="1"/>
  <c r="G40" i="3"/>
  <c r="F40" i="3"/>
  <c r="F39" i="3"/>
  <c r="G39" i="3" s="1"/>
  <c r="F38" i="3"/>
  <c r="F37" i="3"/>
  <c r="F36" i="3"/>
  <c r="F34" i="3"/>
  <c r="G34" i="3" s="1"/>
  <c r="F33" i="3"/>
  <c r="G33" i="3" s="1"/>
  <c r="F32" i="3"/>
  <c r="G32" i="3" s="1"/>
  <c r="F31" i="3"/>
  <c r="G31" i="3" s="1"/>
  <c r="G30" i="3"/>
  <c r="F30" i="3"/>
  <c r="F29" i="3"/>
  <c r="G29" i="3" s="1"/>
  <c r="F28" i="3"/>
  <c r="G28" i="3" s="1"/>
  <c r="F27" i="3"/>
  <c r="G27" i="3" s="1"/>
  <c r="G24" i="3"/>
  <c r="G23" i="3"/>
  <c r="G21" i="3"/>
  <c r="G20" i="3"/>
  <c r="G19" i="3"/>
  <c r="F200" i="2"/>
  <c r="G200" i="2" s="1"/>
  <c r="F199" i="2"/>
  <c r="G199" i="2" s="1"/>
  <c r="F198" i="2"/>
  <c r="G198" i="2" s="1"/>
  <c r="F197" i="2"/>
  <c r="G197" i="2" s="1"/>
  <c r="F196" i="2"/>
  <c r="G196" i="2" s="1"/>
  <c r="F195" i="2"/>
  <c r="F194" i="2"/>
  <c r="F193" i="2"/>
  <c r="F192" i="2"/>
  <c r="G192" i="2" s="1"/>
  <c r="F191" i="2"/>
  <c r="G191" i="2" s="1"/>
  <c r="F190" i="2"/>
  <c r="G190" i="2" s="1"/>
  <c r="F189" i="2"/>
  <c r="G189" i="2" s="1"/>
  <c r="F187" i="2"/>
  <c r="F186" i="2"/>
  <c r="G186" i="2" s="1"/>
  <c r="F185" i="2"/>
  <c r="F184" i="2"/>
  <c r="F183" i="2"/>
  <c r="F182" i="2"/>
  <c r="G182" i="2" s="1"/>
  <c r="F180" i="2"/>
  <c r="G180" i="2" s="1"/>
  <c r="F179" i="2"/>
  <c r="F178" i="2"/>
  <c r="F177" i="2"/>
  <c r="F176" i="2"/>
  <c r="G176" i="2" s="1"/>
  <c r="F174" i="2"/>
  <c r="G174" i="2" s="1"/>
  <c r="F173" i="2"/>
  <c r="G173" i="2" s="1"/>
  <c r="F172" i="2"/>
  <c r="G172" i="2" s="1"/>
  <c r="F171" i="2"/>
  <c r="G171" i="2" s="1"/>
  <c r="F170" i="2"/>
  <c r="F169" i="2"/>
  <c r="F168" i="2"/>
  <c r="F167" i="2"/>
  <c r="F166" i="2"/>
  <c r="F165" i="2"/>
  <c r="F164" i="2"/>
  <c r="F163" i="2"/>
  <c r="G163" i="2" s="1"/>
  <c r="F162" i="2"/>
  <c r="F161" i="2"/>
  <c r="F160" i="2"/>
  <c r="F159" i="2"/>
  <c r="G159" i="2" s="1"/>
  <c r="G158" i="2"/>
  <c r="F158" i="2"/>
  <c r="F157" i="2"/>
  <c r="G157" i="2" s="1"/>
  <c r="F156" i="2"/>
  <c r="G156" i="2" s="1"/>
  <c r="F155" i="2"/>
  <c r="G155" i="2" s="1"/>
  <c r="F154" i="2"/>
  <c r="G154" i="2" s="1"/>
  <c r="F153" i="2"/>
  <c r="F152" i="2"/>
  <c r="F151" i="2"/>
  <c r="G151" i="2" s="1"/>
  <c r="F150" i="2"/>
  <c r="G150" i="2" s="1"/>
  <c r="F148" i="2"/>
  <c r="G148" i="2" s="1"/>
  <c r="F147" i="2"/>
  <c r="G147" i="2" s="1"/>
  <c r="F146" i="2"/>
  <c r="F145" i="2"/>
  <c r="F144" i="2"/>
  <c r="F143" i="2"/>
  <c r="F142" i="2"/>
  <c r="G142" i="2" s="1"/>
  <c r="F141" i="2"/>
  <c r="G141" i="2" s="1"/>
  <c r="F140" i="2"/>
  <c r="G140" i="2" s="1"/>
  <c r="F138" i="2"/>
  <c r="G138" i="2" s="1"/>
  <c r="F137" i="2"/>
  <c r="G137" i="2" s="1"/>
  <c r="F135" i="2"/>
  <c r="G135" i="2" s="1"/>
  <c r="F134" i="2"/>
  <c r="G134" i="2" s="1"/>
  <c r="F133" i="2"/>
  <c r="F132" i="2"/>
  <c r="F131" i="2"/>
  <c r="G131" i="2" s="1"/>
  <c r="F130" i="2"/>
  <c r="G130" i="2" s="1"/>
  <c r="F128" i="2"/>
  <c r="F127" i="2"/>
  <c r="G127" i="2" s="1"/>
  <c r="F126" i="2"/>
  <c r="G126" i="2" s="1"/>
  <c r="F125" i="2"/>
  <c r="G125" i="2" s="1"/>
  <c r="F124" i="2"/>
  <c r="G124" i="2" s="1"/>
  <c r="F122" i="2"/>
  <c r="G122" i="2" s="1"/>
  <c r="F120" i="2"/>
  <c r="G120" i="2" s="1"/>
  <c r="F119" i="2"/>
  <c r="G119" i="2" s="1"/>
  <c r="F118" i="2"/>
  <c r="G118" i="2" s="1"/>
  <c r="F117" i="2"/>
  <c r="G117" i="2" s="1"/>
  <c r="F116" i="2"/>
  <c r="F115" i="2"/>
  <c r="F114" i="2"/>
  <c r="F113" i="2"/>
  <c r="G113" i="2" s="1"/>
  <c r="F112" i="2"/>
  <c r="G112" i="2" s="1"/>
  <c r="F111" i="2"/>
  <c r="G111" i="2" s="1"/>
  <c r="F109" i="2"/>
  <c r="G109" i="2" s="1"/>
  <c r="F108" i="2"/>
  <c r="G108" i="2" s="1"/>
  <c r="F106" i="2"/>
  <c r="F105" i="2"/>
  <c r="G105" i="2" s="1"/>
  <c r="F104" i="2"/>
  <c r="G104" i="2" s="1"/>
  <c r="F102" i="2"/>
  <c r="F101" i="2"/>
  <c r="F97" i="2"/>
  <c r="F96" i="2"/>
  <c r="F95" i="2"/>
  <c r="F94" i="2"/>
  <c r="F92" i="2"/>
  <c r="F91" i="2"/>
  <c r="F89" i="2"/>
  <c r="F87" i="2"/>
  <c r="G87" i="2" s="1"/>
  <c r="F86" i="2"/>
  <c r="F85" i="2"/>
  <c r="F84" i="2"/>
  <c r="F83" i="2"/>
  <c r="F82" i="2"/>
  <c r="F80" i="2"/>
  <c r="F79" i="2"/>
  <c r="G79" i="2" s="1"/>
  <c r="F78" i="2"/>
  <c r="G78" i="2" s="1"/>
  <c r="F77" i="2"/>
  <c r="G77" i="2" s="1"/>
  <c r="F75" i="2"/>
  <c r="F74" i="2"/>
  <c r="F73" i="2"/>
  <c r="F72" i="2"/>
  <c r="F70" i="2"/>
  <c r="G70" i="2" s="1"/>
  <c r="F68" i="2"/>
  <c r="G68" i="2" s="1"/>
  <c r="F67" i="2"/>
  <c r="G67" i="2" s="1"/>
  <c r="F66" i="2"/>
  <c r="G66" i="2" s="1"/>
  <c r="F65" i="2"/>
  <c r="G65" i="2" s="1"/>
  <c r="F63" i="2"/>
  <c r="G63" i="2" s="1"/>
  <c r="F61" i="2"/>
  <c r="G61" i="2" s="1"/>
  <c r="F59" i="2"/>
  <c r="G59" i="2" s="1"/>
  <c r="F58" i="2"/>
  <c r="G58" i="2" s="1"/>
  <c r="F57" i="2"/>
  <c r="F56" i="2"/>
  <c r="G56" i="2" s="1"/>
  <c r="F55" i="2"/>
  <c r="G55" i="2" s="1"/>
  <c r="F54" i="2"/>
  <c r="G54" i="2" s="1"/>
  <c r="F53" i="2"/>
  <c r="G53" i="2" s="1"/>
  <c r="F52" i="2"/>
  <c r="G52" i="2" s="1"/>
  <c r="F51" i="2"/>
  <c r="G51" i="2" s="1"/>
  <c r="F50" i="2"/>
  <c r="G50" i="2" s="1"/>
  <c r="F47" i="2"/>
  <c r="G47" i="2" s="1"/>
  <c r="F46" i="2"/>
  <c r="G46" i="2" s="1"/>
  <c r="F45" i="2"/>
  <c r="G45" i="2" s="1"/>
  <c r="F44" i="2"/>
  <c r="F43" i="2"/>
  <c r="G43" i="2" s="1"/>
  <c r="F42" i="2"/>
  <c r="F41" i="2"/>
  <c r="G41" i="2" s="1"/>
  <c r="F40" i="2"/>
  <c r="G40" i="2" s="1"/>
  <c r="F39" i="2"/>
  <c r="G39" i="2" s="1"/>
  <c r="F38" i="2"/>
  <c r="F37" i="2"/>
  <c r="F36" i="2"/>
  <c r="F34" i="2"/>
  <c r="G34" i="2" s="1"/>
  <c r="F33" i="2"/>
  <c r="G33" i="2" s="1"/>
  <c r="F32" i="2"/>
  <c r="G32" i="2" s="1"/>
  <c r="F31" i="2"/>
  <c r="G31" i="2" s="1"/>
  <c r="F30" i="2"/>
  <c r="G30" i="2" s="1"/>
  <c r="F29" i="2"/>
  <c r="G29" i="2" s="1"/>
  <c r="F28" i="2"/>
  <c r="G28" i="2" s="1"/>
  <c r="F27" i="2"/>
  <c r="G27" i="2" s="1"/>
  <c r="G24" i="2"/>
  <c r="G23" i="2"/>
  <c r="G21" i="2"/>
  <c r="G20" i="2"/>
  <c r="G19" i="2"/>
  <c r="G201" i="2" l="1"/>
  <c r="G201" i="3"/>
</calcChain>
</file>

<file path=xl/sharedStrings.xml><?xml version="1.0" encoding="utf-8"?>
<sst xmlns="http://schemas.openxmlformats.org/spreadsheetml/2006/main" count="1319" uniqueCount="512">
  <si>
    <r>
      <rPr>
        <b/>
        <sz val="11"/>
        <color rgb="FF0070C0"/>
        <rFont val="Calibri"/>
        <family val="2"/>
        <scheme val="minor"/>
      </rPr>
      <t>Colonne A:</t>
    </r>
    <r>
      <rPr>
        <sz val="11"/>
        <rFont val="Calibri"/>
        <family val="2"/>
        <scheme val="minor"/>
      </rPr>
      <t xml:space="preserve">
 - Conserver les intitulés et le libellé du texte des lignes tels que définis dans la matrice. 
 - Ajouter le détail de chaque visite à comptabiliser.
 - Adapter le libéllé au niveau de complexité de l'étude
- le cas échéant indiquer la nomenclature de l'acte ou le temps nécessaire pour réaliser l'acte</t>
    </r>
  </si>
  <si>
    <r>
      <rPr>
        <b/>
        <sz val="11"/>
        <color rgb="FF0070C0"/>
        <rFont val="Calibri"/>
        <family val="2"/>
        <scheme val="minor"/>
      </rPr>
      <t>Colonne B :</t>
    </r>
    <r>
      <rPr>
        <sz val="11"/>
        <rFont val="Calibri"/>
        <family val="2"/>
        <scheme val="minor"/>
      </rPr>
      <t xml:space="preserve">
 - indiquer la limite d'occurencce    </t>
    </r>
  </si>
  <si>
    <r>
      <rPr>
        <b/>
        <sz val="11"/>
        <color rgb="FF0070C0"/>
        <rFont val="Calibri"/>
        <family val="2"/>
        <scheme val="minor"/>
      </rPr>
      <t>Colonne D:</t>
    </r>
    <r>
      <rPr>
        <sz val="11"/>
        <rFont val="Calibri"/>
        <family val="2"/>
        <scheme val="minor"/>
      </rPr>
      <t xml:space="preserve">
 - Ne conserver dans cette colonne que des montants et supprimer le texte
 - Conserver les montants unitaires conformément à la réglementation en vigueur
 - Dans les choix multiples, ne conserver que le montant correspondant à l'étude et au centre
 - Montant unitaire = coût de la visite</t>
    </r>
  </si>
  <si>
    <r>
      <rPr>
        <b/>
        <sz val="11"/>
        <color rgb="FF0070C0"/>
        <rFont val="Calibri"/>
        <family val="2"/>
        <scheme val="minor"/>
      </rPr>
      <t>Colonne E et F:</t>
    </r>
    <r>
      <rPr>
        <sz val="11"/>
        <rFont val="Calibri"/>
        <family val="2"/>
        <scheme val="minor"/>
      </rPr>
      <t xml:space="preserve">
 - Ne pas ajouter de texte dans ces colonnes afin de ne pas affecter les formules de calculs afférentes à chaque ligne et chaque colonne</t>
    </r>
  </si>
  <si>
    <t>Matrice de calcul des coûts et surcoûts engagés pour la réalisation de la recherche à finalité commerciale</t>
  </si>
  <si>
    <t>L'essai clinique, ainsi que l'investigation clinique, seront ci-après dénommés « recherche ».</t>
  </si>
  <si>
    <t>Entreprise promoteur</t>
  </si>
  <si>
    <t>CRO (le cas échéant)</t>
  </si>
  <si>
    <t>Recherche n° EudraCt / CTIS EU CTR/ ID-RCB</t>
  </si>
  <si>
    <t>Nom de l'établissement coordinateur ou associé</t>
  </si>
  <si>
    <t>N° FINESS</t>
  </si>
  <si>
    <t>Investigateur</t>
  </si>
  <si>
    <t>Pôle / Unité</t>
  </si>
  <si>
    <t>Nombre prévisionnel de patients pour le centre:</t>
  </si>
  <si>
    <t>Autant de ligne que de bras peuvent être insérées ainsi,  un sous-total pour chaque bras, ainsi qu’une ligne totale finale.</t>
  </si>
  <si>
    <t xml:space="preserve">Niveau de complexité de la recherche (cf. annexe 2) : </t>
  </si>
  <si>
    <t>Grille version JJ MM 202X basée sur le protocole :  version 00 du JJ/MM/AAAA</t>
  </si>
  <si>
    <t xml:space="preserve">Evaluation faite sur la base de:
</t>
  </si>
  <si>
    <t>Désignation des actes et prestations réalisés :</t>
  </si>
  <si>
    <t xml:space="preserve">Limite d'occurrence </t>
  </si>
  <si>
    <t>Coût ou surcoût</t>
  </si>
  <si>
    <r>
      <t xml:space="preserve">Montant unitaire Coût ou surcoût 
€ (Hors Taxe)
(ajouter 40% pour tous les ultramarins) </t>
    </r>
    <r>
      <rPr>
        <b/>
        <u/>
        <sz val="12"/>
        <color theme="9" tint="-0.249977111117893"/>
        <rFont val="Calibri"/>
        <family val="2"/>
        <scheme val="minor"/>
      </rPr>
      <t>pour les recherches autorisées à partir de 2024</t>
    </r>
  </si>
  <si>
    <t>Nombre d'items par patient ou pour le centre</t>
  </si>
  <si>
    <t>Total des frais pour un patient ou pour le centre 
€ (H.T.)</t>
  </si>
  <si>
    <t>Total pour le nombre des patients du centre ou pour le centre
€ (H.T.)</t>
  </si>
  <si>
    <t>FORFAITS</t>
  </si>
  <si>
    <t xml:space="preserve">Forfait frais fixes administratifs </t>
  </si>
  <si>
    <r>
      <rPr>
        <b/>
        <sz val="11"/>
        <rFont val="Calibri"/>
        <family val="2"/>
        <scheme val="minor"/>
      </rPr>
      <t xml:space="preserve">Frais administratifs
</t>
    </r>
    <r>
      <rPr>
        <sz val="9"/>
        <rFont val="Calibri"/>
        <family val="2"/>
        <scheme val="minor"/>
      </rPr>
      <t>Enregistrement de la recherche, procédure d'élaboration de la convention et de la matrice, suivi financier et administratif de la convention, y compris des avenants. 
Forfait appliqué par centre d'investigation et non pas par établissement, si plusieurs centres d'investigation dans l'établissement, plusieurs forfaits sont facturés.
Facturé dès la signature de la convention, même si la décision d'annulation avant le démarrage est imputable au promoteur (si la matrice a déjà été élaborée).</t>
    </r>
  </si>
  <si>
    <t>Par établissement</t>
  </si>
  <si>
    <t xml:space="preserve">coût </t>
  </si>
  <si>
    <t>Coordonnateur : 561,8€
Associé : 224,72€</t>
  </si>
  <si>
    <r>
      <rPr>
        <b/>
        <sz val="11"/>
        <rFont val="Calibri"/>
        <family val="2"/>
        <scheme val="minor"/>
      </rPr>
      <t xml:space="preserve">Frais supplémentaires pour l'élaboration d'un avenant
</t>
    </r>
    <r>
      <rPr>
        <sz val="9"/>
        <rFont val="Calibri"/>
        <family val="2"/>
        <scheme val="minor"/>
      </rPr>
      <t>UNIQUEMENT si la modification substantielle de la matrice est liée à une modification radicale du protocole.</t>
    </r>
  </si>
  <si>
    <t xml:space="preserve">Par établissement
</t>
  </si>
  <si>
    <t>coût</t>
  </si>
  <si>
    <t>Coordonnateur : 112,36€
Associé :56,18€</t>
  </si>
  <si>
    <r>
      <rPr>
        <b/>
        <sz val="11"/>
        <rFont val="Calibri"/>
        <family val="2"/>
        <scheme val="minor"/>
      </rPr>
      <t>Mise en place de la recherche</t>
    </r>
    <r>
      <rPr>
        <sz val="11"/>
        <rFont val="Calibri"/>
        <family val="2"/>
        <scheme val="minor"/>
      </rPr>
      <t xml:space="preserve">
</t>
    </r>
    <r>
      <rPr>
        <sz val="9"/>
        <rFont val="Calibri"/>
        <family val="2"/>
        <scheme val="minor"/>
      </rPr>
      <t>Présélection du centre, prise de connaissance du protocole et de ses exigences, études de faisabilité, contribution à l'élaboration de la matrice, réponse à des questionnaires pour vérifier la maitrise des BPC, réunion de mise en place. Forfait facturé même si aucun patient inclus, facturé dès la signature de la convention.</t>
    </r>
  </si>
  <si>
    <t>niveau 1 ou extension: 337,08€
niveau 2: 505,62€
niveau 3: 674,16€</t>
  </si>
  <si>
    <t>Forfaits logistiques</t>
  </si>
  <si>
    <r>
      <rPr>
        <b/>
        <sz val="11"/>
        <rFont val="Calibri"/>
        <family val="2"/>
        <scheme val="minor"/>
      </rPr>
      <t>Forfait de frais logistique</t>
    </r>
    <r>
      <rPr>
        <sz val="11"/>
        <rFont val="Calibri"/>
        <family val="2"/>
        <scheme val="minor"/>
      </rPr>
      <t xml:space="preserve">
</t>
    </r>
    <r>
      <rPr>
        <sz val="9"/>
        <rFont val="Calibri"/>
        <family val="2"/>
        <scheme val="minor"/>
      </rPr>
      <t xml:space="preserve">Téléphone, secrétariat pour prise de RDV, bureautique, petit matériel, frais archivage des documents de l'étude et maintien de l'accès aux données. Participation aux frais de fonctionnement de l'hôpital (locaux, gestion des déchets, stérilisation...), participation à l'amortissement des investissements hospitaliers... (forfait applicable à tous les patients inclus au prorata des screening et des inclusions réalisées, quelque soit le nombre de visites effectuées, y compris si des visites et des actes supplémentaires sont réalisés sur la totalité de la durée de l'étude.
</t>
    </r>
    <r>
      <rPr>
        <i/>
        <sz val="11"/>
        <rFont val="Calibri"/>
        <family val="2"/>
        <scheme val="minor"/>
      </rPr>
      <t>Lister les visites</t>
    </r>
  </si>
  <si>
    <r>
      <t>Forfait par patient et par visite</t>
    </r>
    <r>
      <rPr>
        <b/>
        <strike/>
        <sz val="10"/>
        <color rgb="FF00B050"/>
        <rFont val="Calibri"/>
        <family val="2"/>
        <scheme val="minor"/>
      </rPr>
      <t/>
    </r>
  </si>
  <si>
    <t xml:space="preserve">coût   </t>
  </si>
  <si>
    <t>niveau 1: 2,28€
niveau 2: 3,37€
niveau 3: 4,49€
Ajouter 5€/patient/visite si intervention personnels exterieurs (hors monitoring promoteur, CRO, ARC)</t>
  </si>
  <si>
    <r>
      <rPr>
        <b/>
        <sz val="11"/>
        <rFont val="Calibri"/>
        <family val="2"/>
        <scheme val="minor"/>
      </rPr>
      <t xml:space="preserve">Forfait maintenance des appareils 
</t>
    </r>
    <r>
      <rPr>
        <sz val="11"/>
        <rFont val="Calibri"/>
        <family val="2"/>
        <scheme val="minor"/>
      </rPr>
      <t>A</t>
    </r>
    <r>
      <rPr>
        <sz val="9"/>
        <rFont val="Calibri"/>
        <family val="2"/>
        <scheme val="minor"/>
      </rPr>
      <t xml:space="preserve"> évaluer au prorata du nombre d'années </t>
    </r>
  </si>
  <si>
    <t>Par année d'étude</t>
  </si>
  <si>
    <t>TACHES D'INVESTIGATION</t>
  </si>
  <si>
    <r>
      <t xml:space="preserve">Estimation du temps médical </t>
    </r>
    <r>
      <rPr>
        <b/>
        <sz val="11"/>
        <rFont val="Calibri"/>
        <family val="2"/>
        <scheme val="minor"/>
      </rPr>
      <t>- 116,4 €/h</t>
    </r>
  </si>
  <si>
    <r>
      <rPr>
        <b/>
        <sz val="11"/>
        <rFont val="Calibri"/>
        <family val="2"/>
        <scheme val="minor"/>
      </rPr>
      <t>Consultation d'inclusion ou visite de pré-sélection</t>
    </r>
    <r>
      <rPr>
        <sz val="11"/>
        <rFont val="Calibri"/>
        <family val="2"/>
        <scheme val="minor"/>
      </rPr>
      <t xml:space="preserve">
</t>
    </r>
    <r>
      <rPr>
        <sz val="9"/>
        <rFont val="Calibri"/>
        <family val="2"/>
        <scheme val="minor"/>
      </rPr>
      <t>Information du patient par le médecin et recueil du consentement.</t>
    </r>
    <r>
      <rPr>
        <strike/>
        <sz val="9"/>
        <rFont val="Calibri"/>
        <family val="2"/>
        <scheme val="minor"/>
      </rPr>
      <t xml:space="preserve">
</t>
    </r>
    <r>
      <rPr>
        <sz val="9"/>
        <rFont val="Calibri"/>
        <family val="2"/>
        <scheme val="minor"/>
      </rPr>
      <t xml:space="preserve">Recherche de niveau 1: 1 h 
Recherche de niveau 2 : 1 h 30 
Recherche de niveau 3 : 2 h </t>
    </r>
    <r>
      <rPr>
        <sz val="11"/>
        <rFont val="Calibri"/>
        <family val="2"/>
        <scheme val="minor"/>
      </rPr>
      <t xml:space="preserve">
Applicable en cas d'échec à la visite de pré-sélection ou à la visite d'inclusion 
</t>
    </r>
    <r>
      <rPr>
        <i/>
        <sz val="11"/>
        <rFont val="Calibri"/>
        <family val="2"/>
        <scheme val="minor"/>
      </rPr>
      <t>Lister la visite</t>
    </r>
  </si>
  <si>
    <r>
      <t>Par patient</t>
    </r>
    <r>
      <rPr>
        <b/>
        <strike/>
        <sz val="10"/>
        <color rgb="FF00B050"/>
        <rFont val="Calibri"/>
        <family val="2"/>
        <scheme val="minor"/>
      </rPr>
      <t/>
    </r>
  </si>
  <si>
    <t>niveau 1: 116,4 €
niveau 2 : 174,6 € 
niveau 3 : 232,8 €</t>
  </si>
  <si>
    <r>
      <rPr>
        <b/>
        <sz val="11"/>
        <rFont val="Calibri"/>
        <family val="2"/>
        <scheme val="minor"/>
      </rPr>
      <t xml:space="preserve">Consultation pour Addendum à la note d'information / nouvelle information de sécurité 
</t>
    </r>
    <r>
      <rPr>
        <sz val="9"/>
        <rFont val="Calibri"/>
        <family val="2"/>
        <scheme val="minor"/>
      </rPr>
      <t>30 mn, en cas de révision de la note d'information ou de nouvelle information de sécurité</t>
    </r>
    <r>
      <rPr>
        <b/>
        <sz val="9"/>
        <rFont val="Calibri"/>
        <family val="2"/>
        <scheme val="minor"/>
      </rPr>
      <t xml:space="preserve">
</t>
    </r>
    <r>
      <rPr>
        <sz val="9"/>
        <rFont val="Calibri"/>
        <family val="2"/>
        <scheme val="minor"/>
      </rPr>
      <t>(si applicable au prorata)</t>
    </r>
  </si>
  <si>
    <t xml:space="preserve">Par consentement/patient
</t>
  </si>
  <si>
    <r>
      <rPr>
        <b/>
        <sz val="11"/>
        <rFont val="Calibri"/>
        <family val="2"/>
        <scheme val="minor"/>
      </rPr>
      <t>Consultation pour consentement éclairé supplémentaire 45 min  (sous étude</t>
    </r>
    <r>
      <rPr>
        <sz val="11"/>
        <rFont val="Calibri"/>
        <family val="2"/>
        <scheme val="minor"/>
      </rPr>
      <t>, grossesse,génétique...)</t>
    </r>
  </si>
  <si>
    <t xml:space="preserve">Par patient
</t>
  </si>
  <si>
    <r>
      <t xml:space="preserve">Suivi téléphonique
</t>
    </r>
    <r>
      <rPr>
        <sz val="10"/>
        <rFont val="Calibri"/>
        <family val="2"/>
        <scheme val="minor"/>
      </rPr>
      <t>15min quelque soit le type de recherche.</t>
    </r>
    <r>
      <rPr>
        <b/>
        <sz val="11"/>
        <rFont val="Calibri"/>
        <family val="2"/>
        <scheme val="minor"/>
      </rPr>
      <t xml:space="preserve">
</t>
    </r>
    <r>
      <rPr>
        <i/>
        <sz val="11"/>
        <rFont val="Calibri"/>
        <family val="2"/>
        <scheme val="minor"/>
      </rPr>
      <t>Lister les visites</t>
    </r>
  </si>
  <si>
    <t>Par patient</t>
  </si>
  <si>
    <r>
      <rPr>
        <b/>
        <sz val="11"/>
        <rFont val="Calibri"/>
        <family val="2"/>
        <scheme val="minor"/>
      </rPr>
      <t xml:space="preserve">Temps médical
</t>
    </r>
    <r>
      <rPr>
        <sz val="9"/>
        <rFont val="Calibri"/>
        <family val="2"/>
        <scheme val="minor"/>
      </rPr>
      <t xml:space="preserve">Temps médical en sus de la pratique courante (formation, examen spécifique) et non pris en compte dans les actes réalisés dans le cadre de la recherche.
Par heure, au prorata. 
</t>
    </r>
    <r>
      <rPr>
        <i/>
        <sz val="11"/>
        <rFont val="Calibri"/>
        <family val="2"/>
        <scheme val="minor"/>
      </rPr>
      <t>Lister les visites</t>
    </r>
  </si>
  <si>
    <r>
      <rPr>
        <b/>
        <sz val="11"/>
        <rFont val="Calibri"/>
        <family val="2"/>
        <scheme val="minor"/>
      </rPr>
      <t xml:space="preserve">Temps Medical
</t>
    </r>
    <r>
      <rPr>
        <sz val="9"/>
        <rFont val="Calibri"/>
        <family val="2"/>
        <scheme val="minor"/>
      </rPr>
      <t>Prise de connaisance de l'amendement au protocole 30 mn</t>
    </r>
  </si>
  <si>
    <t xml:space="preserve">Par amendement </t>
  </si>
  <si>
    <r>
      <rPr>
        <b/>
        <sz val="11"/>
        <rFont val="Calibri"/>
        <family val="2"/>
        <scheme val="minor"/>
      </rPr>
      <t>Audit promoteur hors pharmacie  (si &lt;1 jour)</t>
    </r>
    <r>
      <rPr>
        <sz val="11"/>
        <rFont val="Calibri"/>
        <family val="2"/>
        <scheme val="minor"/>
      </rPr>
      <t xml:space="preserve">
</t>
    </r>
    <r>
      <rPr>
        <sz val="9"/>
        <rFont val="Calibri"/>
        <family val="2"/>
        <scheme val="minor"/>
      </rPr>
      <t xml:space="preserve">De la préparation à la mise en œuvre des actions correctives (hors pharmacie. Tarification sépcifique pour les recherches sur les DM).
</t>
    </r>
  </si>
  <si>
    <t>Par centre</t>
  </si>
  <si>
    <t>Concernant les  DM, ventiler le coût de l'audit : 30% pour la pharmacie et 70% pour le 'hors pharmacie'.</t>
  </si>
  <si>
    <r>
      <rPr>
        <b/>
        <sz val="11"/>
        <rFont val="Calibri"/>
        <family val="2"/>
        <scheme val="minor"/>
      </rPr>
      <t>Audit promoteur hors pharmacie (si  &gt; 1 jour)</t>
    </r>
    <r>
      <rPr>
        <sz val="11"/>
        <rFont val="Calibri"/>
        <family val="2"/>
        <scheme val="minor"/>
      </rPr>
      <t xml:space="preserve">
</t>
    </r>
    <r>
      <rPr>
        <sz val="9"/>
        <rFont val="Calibri"/>
        <family val="2"/>
        <scheme val="minor"/>
      </rPr>
      <t xml:space="preserve">De la préparation à la mise en œuvre des actions correctives  (hors pharmacie.Tarification sépcifique pour les recherches sur les DM).
</t>
    </r>
  </si>
  <si>
    <t xml:space="preserve">Par centre
</t>
  </si>
  <si>
    <t>Concernant les DM, ventiler le coût de l'audit : 30% pour la pharmacie et 70% pour le 'hors pharmacie'.</t>
  </si>
  <si>
    <r>
      <t xml:space="preserve">Estimation du temps </t>
    </r>
    <r>
      <rPr>
        <b/>
        <sz val="11"/>
        <rFont val="Calibri"/>
        <family val="2"/>
        <scheme val="minor"/>
      </rPr>
      <t>TEC  - 57,5 €/h</t>
    </r>
  </si>
  <si>
    <t>Le coût horaire d’un technicien de laboratoire est équivalent au coût horaire d’un TEC, soit 57,5 €/h.
Ne garder que le niveau concerné en colonne A = adapter les libellés au niveau de complexité de l'étude.</t>
  </si>
  <si>
    <r>
      <rPr>
        <b/>
        <sz val="11"/>
        <rFont val="Calibri"/>
        <family val="2"/>
        <scheme val="minor"/>
      </rPr>
      <t>Temps TEC formation</t>
    </r>
    <r>
      <rPr>
        <b/>
        <sz val="11"/>
        <rFont val="Calibri"/>
        <family val="2"/>
        <scheme val="minor"/>
      </rPr>
      <t xml:space="preserve">
</t>
    </r>
    <r>
      <rPr>
        <b/>
        <sz val="10"/>
        <rFont val="Calibri"/>
        <family val="2"/>
        <scheme val="minor"/>
      </rPr>
      <t>Recherche de niveau 1:</t>
    </r>
    <r>
      <rPr>
        <sz val="10"/>
        <rFont val="Calibri"/>
        <family val="2"/>
        <scheme val="minor"/>
      </rPr>
      <t xml:space="preserve"> 4h ou 5h (1h pour le CRF papier </t>
    </r>
    <r>
      <rPr>
        <b/>
        <sz val="10"/>
        <color theme="7"/>
        <rFont val="Calibri"/>
        <family val="2"/>
        <scheme val="minor"/>
      </rPr>
      <t>ou</t>
    </r>
    <r>
      <rPr>
        <sz val="10"/>
        <rFont val="Calibri"/>
        <family val="2"/>
        <scheme val="minor"/>
      </rPr>
      <t xml:space="preserve"> 2h pour l'eCRF, 1h pour la lecture du protocole, 1h pour la rédaction des procédures pour le service, 1h pour la gestion administrative).
</t>
    </r>
    <r>
      <rPr>
        <b/>
        <sz val="10"/>
        <rFont val="Calibri"/>
        <family val="2"/>
        <scheme val="minor"/>
      </rPr>
      <t>Recherche de niveau 2:</t>
    </r>
    <r>
      <rPr>
        <sz val="10"/>
        <rFont val="Calibri"/>
        <family val="2"/>
        <scheme val="minor"/>
      </rPr>
      <t xml:space="preserve"> 5h ou 6h (1h pour le CRF papier, 2h pour l'eCRF, 2h pour la lecture du protocole, 1h pour la rédaction des procédures pour le service, 1h pour la gestion administrative).
</t>
    </r>
    <r>
      <rPr>
        <b/>
        <sz val="10"/>
        <rFont val="Calibri"/>
        <family val="2"/>
        <scheme val="minor"/>
      </rPr>
      <t>Recherche de niveau 3 :</t>
    </r>
    <r>
      <rPr>
        <sz val="10"/>
        <rFont val="Calibri"/>
        <family val="2"/>
        <scheme val="minor"/>
      </rPr>
      <t xml:space="preserve"> 7h ou 8h (1h pour le CRF papier, 2h pour l'eCRF, 3h pour la lecture du protocole, 2h pour la rédaction des procédures pour le service, 1h pour la gestion administrative).</t>
    </r>
  </si>
  <si>
    <t>Par personnel formé</t>
  </si>
  <si>
    <t>niveau 1 : 230 € ou 287,5 € 
niveau 2 : 287,5 € ou 345 € 
niveau 3 : 402,5 € ou 460 €</t>
  </si>
  <si>
    <t>Au prorata</t>
  </si>
  <si>
    <r>
      <rPr>
        <b/>
        <sz val="11"/>
        <rFont val="Calibri"/>
        <family val="2"/>
        <scheme val="minor"/>
      </rPr>
      <t xml:space="preserve">Temps TEC monitoring avec promoteur/CRO
</t>
    </r>
    <r>
      <rPr>
        <sz val="9"/>
        <rFont val="Calibri"/>
        <family val="2"/>
        <scheme val="minor"/>
      </rPr>
      <t>Par jour et par ARC moniteur.</t>
    </r>
    <r>
      <rPr>
        <sz val="11"/>
        <rFont val="Calibri"/>
        <family val="2"/>
        <scheme val="minor"/>
      </rPr>
      <t xml:space="preserve">
</t>
    </r>
    <r>
      <rPr>
        <sz val="9"/>
        <rFont val="Calibri"/>
        <family val="2"/>
        <scheme val="minor"/>
      </rPr>
      <t xml:space="preserve">Préparation des dossiers patients, disponibilité, résolution des queries (en moyenne et pas par nombre de dossiers patients).
</t>
    </r>
    <r>
      <rPr>
        <b/>
        <sz val="10"/>
        <rFont val="Calibri"/>
        <family val="2"/>
        <scheme val="minor"/>
      </rPr>
      <t xml:space="preserve">Recherche de niveau 1: </t>
    </r>
    <r>
      <rPr>
        <sz val="10"/>
        <rFont val="Calibri"/>
        <family val="2"/>
        <scheme val="minor"/>
      </rPr>
      <t xml:space="preserve">2,5 h par visite de monitoring.
</t>
    </r>
    <r>
      <rPr>
        <b/>
        <sz val="10"/>
        <rFont val="Calibri"/>
        <family val="2"/>
        <scheme val="minor"/>
      </rPr>
      <t xml:space="preserve">Recherche de niveau 2: </t>
    </r>
    <r>
      <rPr>
        <sz val="10"/>
        <rFont val="Calibri"/>
        <family val="2"/>
        <scheme val="minor"/>
      </rPr>
      <t xml:space="preserve">4h par visite de monitoring.
</t>
    </r>
    <r>
      <rPr>
        <b/>
        <sz val="10"/>
        <rFont val="Calibri"/>
        <family val="2"/>
        <scheme val="minor"/>
      </rPr>
      <t xml:space="preserve">Recherche de niveau 3: </t>
    </r>
    <r>
      <rPr>
        <sz val="10"/>
        <rFont val="Calibri"/>
        <family val="2"/>
        <scheme val="minor"/>
      </rPr>
      <t>5 h par visite de monitoring.</t>
    </r>
  </si>
  <si>
    <t>Par jour et par ARC moniteur</t>
  </si>
  <si>
    <t>niveau 1: 186,25€
niveau 2: 230€
niveau 3: 287,5€</t>
  </si>
  <si>
    <t xml:space="preserve">Temps TEC monitoring à distance (RDV téléphonique audio-conf) - 2h
</t>
  </si>
  <si>
    <t>Par RDV</t>
  </si>
  <si>
    <t>Il est admis ici que les 2h sont une moyenne; la durée réelle étant parfois plus importante ou plus réduite . L'utilisation de cette durée moyenne facilite grandement l'étape de facturation. Il ne faut pas pas modifier les 2h dans l'intitulé en colonne A.</t>
  </si>
  <si>
    <r>
      <rPr>
        <b/>
        <sz val="11"/>
        <rFont val="Calibri"/>
        <family val="2"/>
        <scheme val="minor"/>
      </rPr>
      <t>Temps TEC visite de screening patient</t>
    </r>
    <r>
      <rPr>
        <sz val="11"/>
        <rFont val="Calibri"/>
        <family val="2"/>
        <scheme val="minor"/>
      </rPr>
      <t xml:space="preserve">
</t>
    </r>
    <r>
      <rPr>
        <sz val="9"/>
        <rFont val="Calibri"/>
        <family val="2"/>
        <scheme val="minor"/>
      </rPr>
      <t>Préparation des visites : organisation et planification des actes protocolaires, hospitalisation…,  information du patient sur le déroulement pratique des vistes de la recherche. Remplissage du CRF y compris reprises des antécédents du patient, récupération des données sources, résolution de queries.</t>
    </r>
    <r>
      <rPr>
        <sz val="11"/>
        <rFont val="Calibri"/>
        <family val="2"/>
        <scheme val="minor"/>
      </rPr>
      <t xml:space="preserve">
</t>
    </r>
    <r>
      <rPr>
        <b/>
        <sz val="10"/>
        <rFont val="Calibri"/>
        <family val="2"/>
        <scheme val="minor"/>
      </rPr>
      <t xml:space="preserve">Niveau 1: </t>
    </r>
    <r>
      <rPr>
        <sz val="10"/>
        <rFont val="Calibri"/>
        <family val="2"/>
        <scheme val="minor"/>
      </rPr>
      <t xml:space="preserve">1h+15min par tranche de 10 pages de CRF.
</t>
    </r>
    <r>
      <rPr>
        <b/>
        <sz val="10"/>
        <rFont val="Calibri"/>
        <family val="2"/>
        <scheme val="minor"/>
      </rPr>
      <t xml:space="preserve">Niveau 2: </t>
    </r>
    <r>
      <rPr>
        <sz val="10"/>
        <rFont val="Calibri"/>
        <family val="2"/>
        <scheme val="minor"/>
      </rPr>
      <t xml:space="preserve">2h+15min par tranche de 5 pages de CRF (argumentaire : modification du parcours de soin engendrée par la mise en place de la Recherche).
</t>
    </r>
    <r>
      <rPr>
        <b/>
        <sz val="10"/>
        <rFont val="Calibri"/>
        <family val="2"/>
        <scheme val="minor"/>
      </rPr>
      <t xml:space="preserve">Niveau 3: </t>
    </r>
    <r>
      <rPr>
        <sz val="10"/>
        <rFont val="Calibri"/>
        <family val="2"/>
        <scheme val="minor"/>
      </rPr>
      <t>3h+15min par tranche de 5 pages de CRF.</t>
    </r>
    <r>
      <rPr>
        <sz val="11"/>
        <rFont val="Calibri"/>
        <family val="2"/>
        <scheme val="minor"/>
      </rPr>
      <t xml:space="preserve">
Applicable en cas d'échec de sélection 
</t>
    </r>
    <r>
      <rPr>
        <i/>
        <sz val="11"/>
        <rFont val="Calibri"/>
        <family val="2"/>
        <scheme val="minor"/>
      </rPr>
      <t>Lister la visite</t>
    </r>
  </si>
  <si>
    <t>Par visite</t>
  </si>
  <si>
    <t xml:space="preserve">niveau 1: 57,5 € 
niveau 2 : 115 € 
niveau 3 : 172,5 € </t>
  </si>
  <si>
    <r>
      <rPr>
        <b/>
        <sz val="11"/>
        <rFont val="Calibri"/>
        <family val="2"/>
        <scheme val="minor"/>
      </rPr>
      <t>Temps TEC visite sur site, de suivi patient ou téléphonique</t>
    </r>
    <r>
      <rPr>
        <sz val="11"/>
        <rFont val="Calibri"/>
        <family val="2"/>
        <scheme val="minor"/>
      </rPr>
      <t xml:space="preserve">
</t>
    </r>
    <r>
      <rPr>
        <sz val="9"/>
        <rFont val="Calibri"/>
        <family val="2"/>
        <scheme val="minor"/>
      </rPr>
      <t>Organisation de la visite (dont organisation et planification des actes protocolaires, hospitalisations…), saisie du CRF, résolution des queries, Gestion des évènements indésirables, Préciser lesquelles à l'aide du protocole.</t>
    </r>
    <r>
      <rPr>
        <sz val="11"/>
        <rFont val="Calibri"/>
        <family val="2"/>
        <scheme val="minor"/>
      </rPr>
      <t xml:space="preserve">
</t>
    </r>
    <r>
      <rPr>
        <b/>
        <sz val="10"/>
        <rFont val="Calibri"/>
        <family val="2"/>
        <scheme val="minor"/>
      </rPr>
      <t>Niveau 1:</t>
    </r>
    <r>
      <rPr>
        <sz val="10"/>
        <rFont val="Calibri"/>
        <family val="2"/>
        <scheme val="minor"/>
      </rPr>
      <t xml:space="preserve"> 1h+15min par tranche de 10 pages de CRF.
</t>
    </r>
    <r>
      <rPr>
        <b/>
        <sz val="10"/>
        <rFont val="Calibri"/>
        <family val="2"/>
        <scheme val="minor"/>
      </rPr>
      <t xml:space="preserve">Niveau 2: </t>
    </r>
    <r>
      <rPr>
        <sz val="10"/>
        <rFont val="Calibri"/>
        <family val="2"/>
        <scheme val="minor"/>
      </rPr>
      <t xml:space="preserve">2h+15min par tranche de 5 pages de CRF.
</t>
    </r>
    <r>
      <rPr>
        <b/>
        <sz val="10"/>
        <rFont val="Calibri"/>
        <family val="2"/>
        <scheme val="minor"/>
      </rPr>
      <t xml:space="preserve">Niveau 3: </t>
    </r>
    <r>
      <rPr>
        <sz val="10"/>
        <rFont val="Calibri"/>
        <family val="2"/>
        <scheme val="minor"/>
      </rPr>
      <t>2h+15min par tranche de 5 pages de CRF.</t>
    </r>
    <r>
      <rPr>
        <sz val="11"/>
        <rFont val="Calibri"/>
        <family val="2"/>
        <scheme val="minor"/>
      </rPr>
      <t xml:space="preserve">
</t>
    </r>
    <r>
      <rPr>
        <i/>
        <sz val="11"/>
        <rFont val="Calibri"/>
        <family val="2"/>
        <scheme val="minor"/>
      </rPr>
      <t>Lister les visites</t>
    </r>
  </si>
  <si>
    <t xml:space="preserve">Par visite 
</t>
  </si>
  <si>
    <t xml:space="preserve">niveau 1: 57,5 € 
niveau 2 : 115 € 
niveau 3 : 115€ </t>
  </si>
  <si>
    <r>
      <rPr>
        <b/>
        <sz val="11"/>
        <rFont val="Calibri"/>
        <family val="2"/>
        <scheme val="minor"/>
      </rPr>
      <t>Temps TEC visite finale ou arrêt prématuré</t>
    </r>
    <r>
      <rPr>
        <sz val="11"/>
        <rFont val="Calibri"/>
        <family val="2"/>
        <scheme val="minor"/>
      </rPr>
      <t xml:space="preserve">
</t>
    </r>
    <r>
      <rPr>
        <sz val="9"/>
        <rFont val="Calibri"/>
        <family val="2"/>
        <scheme val="minor"/>
      </rPr>
      <t xml:space="preserve">Préparation de la visite (dont organisation et planification des actes protocolaires, hospitalisations…), saisie du CRF, résolution des queries.
</t>
    </r>
    <r>
      <rPr>
        <b/>
        <sz val="10"/>
        <rFont val="Calibri"/>
        <family val="2"/>
        <scheme val="minor"/>
      </rPr>
      <t>Niveau 1:</t>
    </r>
    <r>
      <rPr>
        <sz val="10"/>
        <rFont val="Calibri"/>
        <family val="2"/>
        <scheme val="minor"/>
      </rPr>
      <t xml:space="preserve"> 1h+15min par tranche de 10 pages de CRF.
</t>
    </r>
    <r>
      <rPr>
        <b/>
        <sz val="10"/>
        <rFont val="Calibri"/>
        <family val="2"/>
        <scheme val="minor"/>
      </rPr>
      <t>Niveau 2:</t>
    </r>
    <r>
      <rPr>
        <sz val="10"/>
        <rFont val="Calibri"/>
        <family val="2"/>
        <scheme val="minor"/>
      </rPr>
      <t xml:space="preserve"> 2h+15min par tranche de 5 pages de CRF.
</t>
    </r>
    <r>
      <rPr>
        <b/>
        <sz val="10"/>
        <rFont val="Calibri"/>
        <family val="2"/>
        <scheme val="minor"/>
      </rPr>
      <t xml:space="preserve">Niveau 3: </t>
    </r>
    <r>
      <rPr>
        <sz val="10"/>
        <rFont val="Calibri"/>
        <family val="2"/>
        <scheme val="minor"/>
      </rPr>
      <t>2h+15min par tranche de 5 pages de CRF.</t>
    </r>
    <r>
      <rPr>
        <sz val="9"/>
        <rFont val="Calibri"/>
        <family val="2"/>
        <scheme val="minor"/>
      </rPr>
      <t xml:space="preserve">
</t>
    </r>
    <r>
      <rPr>
        <i/>
        <sz val="11"/>
        <rFont val="Calibri"/>
        <family val="2"/>
        <scheme val="minor"/>
      </rPr>
      <t>Lister la visite</t>
    </r>
  </si>
  <si>
    <r>
      <t xml:space="preserve">Temps TEC formation aux questionnaires et carnets patient - </t>
    </r>
    <r>
      <rPr>
        <sz val="11"/>
        <rFont val="Calibri"/>
        <family val="2"/>
        <scheme val="minor"/>
      </rPr>
      <t>1h/protocole</t>
    </r>
    <r>
      <rPr>
        <b/>
        <sz val="11"/>
        <rFont val="Calibri"/>
        <family val="2"/>
        <scheme val="minor"/>
      </rPr>
      <t xml:space="preserve">
</t>
    </r>
  </si>
  <si>
    <t>La limite d’occurrence pour le temps TEC formation aux questionnaires et carnet patient est par personnel formé.
Possibilité de former d'autre back-up en cas de départ de l'employé ou fin de contrat dans le centre (à mentionner dans la facturation)</t>
  </si>
  <si>
    <r>
      <t xml:space="preserve">Temps TEC gestion auto-questionnaire ou passation et remplissage des questionnaires patients, paramétrage des tablettes questionnaires, charge, aide à la connexion, vérification, dépôt dans le service
</t>
    </r>
    <r>
      <rPr>
        <sz val="9"/>
        <rFont val="Calibri"/>
        <family val="2"/>
        <scheme val="minor"/>
      </rPr>
      <t xml:space="preserve">- 15min par patient (si papier) ou 45 min (si électronique)
- si &gt; 5 auto-questionnaires 30 min par patient (si papier) ou 1h (si électronique)
</t>
    </r>
    <r>
      <rPr>
        <i/>
        <sz val="11"/>
        <rFont val="Calibri"/>
        <family val="2"/>
        <scheme val="minor"/>
      </rPr>
      <t>Lister les visites</t>
    </r>
  </si>
  <si>
    <t>14,37 €
si &gt; 5 auto-questionnaires :  28,75 €</t>
  </si>
  <si>
    <r>
      <t>Temps TEC formation initiale du patient à l'auto-questionnaire -</t>
    </r>
    <r>
      <rPr>
        <sz val="9"/>
        <rFont val="Calibri"/>
        <family val="2"/>
        <scheme val="minor"/>
      </rPr>
      <t xml:space="preserve"> électronique (1h/patient) / papier (30min/patient)</t>
    </r>
    <r>
      <rPr>
        <b/>
        <sz val="9"/>
        <rFont val="Calibri"/>
        <family val="2"/>
        <scheme val="minor"/>
      </rPr>
      <t xml:space="preserve">
</t>
    </r>
    <r>
      <rPr>
        <sz val="9"/>
        <rFont val="Calibri"/>
        <family val="2"/>
        <scheme val="minor"/>
      </rPr>
      <t>si &gt; à 5 auto-questionnaires : électronique (1h30/patient) / papier (45min/patient)</t>
    </r>
  </si>
  <si>
    <t>électronique 57,5 €
papier 28,75 €
si &gt; 5 auto-questionnaires: 
- électroniques 86,25 €
- papiers 43,12€</t>
  </si>
  <si>
    <r>
      <rPr>
        <b/>
        <sz val="11"/>
        <rFont val="Calibri"/>
        <family val="2"/>
        <scheme val="minor"/>
      </rPr>
      <t>Temps TEC pour la gestion des kits de prélèvement.</t>
    </r>
    <r>
      <rPr>
        <sz val="11"/>
        <rFont val="Calibri"/>
        <family val="2"/>
        <scheme val="minor"/>
      </rPr>
      <t xml:space="preserve">
</t>
    </r>
    <r>
      <rPr>
        <sz val="9"/>
        <rFont val="Calibri"/>
        <family val="2"/>
        <scheme val="minor"/>
      </rPr>
      <t>1h/ visite avec prélèvements centralisés.</t>
    </r>
    <r>
      <rPr>
        <i/>
        <sz val="9"/>
        <rFont val="Calibri"/>
        <family val="2"/>
        <scheme val="minor"/>
      </rPr>
      <t xml:space="preserve">
</t>
    </r>
    <r>
      <rPr>
        <i/>
        <sz val="11"/>
        <rFont val="Calibri"/>
        <family val="2"/>
        <scheme val="minor"/>
      </rPr>
      <t>Lister les visites</t>
    </r>
  </si>
  <si>
    <r>
      <t xml:space="preserve">Temps TEC appel IVRS/IWRS
</t>
    </r>
    <r>
      <rPr>
        <i/>
        <sz val="11"/>
        <rFont val="Calibri"/>
        <family val="2"/>
        <scheme val="minor"/>
      </rPr>
      <t xml:space="preserve">Lister les visites
</t>
    </r>
  </si>
  <si>
    <t>au prorata</t>
  </si>
  <si>
    <r>
      <t xml:space="preserve">Temps TEC pour la gestion des remboursements des frais patients (repas, hotel patient et accompagnant, transport)
</t>
    </r>
    <r>
      <rPr>
        <sz val="9"/>
        <rFont val="Calibri"/>
        <family val="2"/>
        <scheme val="minor"/>
      </rPr>
      <t>20 min si l’intervention se fait sans utilisation d’une plateforme
50 min si l’intervention se fait via l’utilisation d’une plateforme</t>
    </r>
    <r>
      <rPr>
        <b/>
        <sz val="9"/>
        <rFont val="Calibri"/>
        <family val="2"/>
        <scheme val="minor"/>
      </rPr>
      <t xml:space="preserve">
</t>
    </r>
    <r>
      <rPr>
        <i/>
        <sz val="11"/>
        <rFont val="Calibri"/>
        <family val="2"/>
        <scheme val="minor"/>
      </rPr>
      <t>Lister les visites</t>
    </r>
  </si>
  <si>
    <t xml:space="preserve">sans plateforme : 19,17 €
avec plateforme : 47,92 € </t>
  </si>
  <si>
    <r>
      <t xml:space="preserve">Gestion des remboursements de frais des patients, si applicable :
- 20 min si l’intervention se fait sans utilisation d’une plateforme ;
- 50 min si l’intervention se fait via l’utilisation d’une plateforme.
Applicable uniquement dans le cadre des visites liées au protocole de la recherche et donc supplémentaires à la prise en charge classique.
</t>
    </r>
    <r>
      <rPr>
        <strike/>
        <sz val="10"/>
        <color rgb="FF00B050"/>
        <rFont val="Calibri"/>
        <family val="2"/>
        <scheme val="minor"/>
      </rPr>
      <t xml:space="preserve">
</t>
    </r>
    <r>
      <rPr>
        <sz val="10"/>
        <color rgb="FF00B050"/>
        <rFont val="Calibri"/>
        <family val="2"/>
        <scheme val="minor"/>
      </rPr>
      <t xml:space="preserve">En cas de non utilisation d'une plateforme, le promoteur doit fournir des bons papiers </t>
    </r>
  </si>
  <si>
    <t>Estimation du temps infirmier -52€/h</t>
  </si>
  <si>
    <t>Les nomenclatures existantes prennent en compte la prise en charge courante du patient
Le temps infirmier rajouté valorise la réalisation de ces actes dans le cadre contraint du protocole en sus de la pratique standard :
=&gt; respect des exigences du protocole ;
=&gt; respect des exigences du manuel de laboratoire ;
=&gt; utilisation des kits spécifiques du protocole ;
=&gt; remplissage des formulaires du protocole…
Utilisation de la tarification AMI.</t>
  </si>
  <si>
    <t>Lors de l'intervention de l'IDE dans le protocole, toujours comptabiliser un acte AMI dans la section "Actes nomenclaturés".
Si le prélèvement est envoyé en centralisé, ajouter 15 min de temps IDE/visite (uniquement pour le central mais pas pour le local). Par ailleurs et pour rappel, les AMI sont codés en intégrant du temps personnel; il est parfois nécessaire d'ajouter du temps personnel pour certains actes (hors actes infirmiers "basiques" comme la pose ou le retrait de cathéter).</t>
  </si>
  <si>
    <r>
      <rPr>
        <b/>
        <sz val="11"/>
        <rFont val="Calibri"/>
        <family val="2"/>
        <scheme val="minor"/>
      </rPr>
      <t>Temps IDE</t>
    </r>
    <r>
      <rPr>
        <sz val="11"/>
        <rFont val="Calibri"/>
        <family val="2"/>
        <scheme val="minor"/>
      </rPr>
      <t xml:space="preserve"> : formation au protocole  initial  
</t>
    </r>
    <r>
      <rPr>
        <sz val="9"/>
        <rFont val="Calibri"/>
        <family val="2"/>
        <scheme val="minor"/>
      </rPr>
      <t>- 100 Euros niveau 1
-  200 Euros niveau 2
-  300 Euros niveau 3</t>
    </r>
  </si>
  <si>
    <t xml:space="preserve">par établissement </t>
  </si>
  <si>
    <t>niveau 1: 100 €
niveau 2: 200 €
niveau 3: 300 €</t>
  </si>
  <si>
    <r>
      <t xml:space="preserve">Temps Infirmier pour prélèvements sanguins pour l'analyse centralisée - </t>
    </r>
    <r>
      <rPr>
        <sz val="11"/>
        <rFont val="Calibri"/>
        <family val="2"/>
        <scheme val="minor"/>
      </rPr>
      <t xml:space="preserve">15min
</t>
    </r>
    <r>
      <rPr>
        <i/>
        <sz val="11"/>
        <rFont val="Calibri"/>
        <family val="2"/>
        <scheme val="minor"/>
      </rPr>
      <t>Lister les visites</t>
    </r>
  </si>
  <si>
    <r>
      <t xml:space="preserve">Temps Infirmier pour prélèvements d'urine pour l'analyse centralisée - </t>
    </r>
    <r>
      <rPr>
        <sz val="11"/>
        <rFont val="Calibri"/>
        <family val="2"/>
        <scheme val="minor"/>
      </rPr>
      <t xml:space="preserve">15min
</t>
    </r>
    <r>
      <rPr>
        <i/>
        <sz val="11"/>
        <rFont val="Calibri"/>
        <family val="2"/>
        <scheme val="minor"/>
      </rPr>
      <t>Lister les visites</t>
    </r>
  </si>
  <si>
    <t xml:space="preserve">
Si les prélèvements urinaires sont envoyés à un laboratoire centralisé, dans ce cas 15 minutes de temps IDE/visite doivent être comptabilisé (ne pas comptabiliser un temps IDE pour des prélèvements analysés en local ).  Si lors d’une même visite des prélèvements sanguins et urinaires pour un laboratoire centralisé sont réalisés : il faut créer 1 ligne par type de prélèvement.
Si analyse d'urine, à duppliquer pour selles /salive réalisée en central </t>
  </si>
  <si>
    <r>
      <rPr>
        <b/>
        <sz val="11"/>
        <rFont val="Calibri"/>
        <family val="2"/>
        <scheme val="minor"/>
      </rPr>
      <t xml:space="preserve">Temps Infirmier pour la mesure des signes vitaux </t>
    </r>
    <r>
      <rPr>
        <sz val="11"/>
        <rFont val="Calibri"/>
        <family val="2"/>
        <scheme val="minor"/>
      </rPr>
      <t xml:space="preserve">- 15min
</t>
    </r>
    <r>
      <rPr>
        <i/>
        <sz val="11"/>
        <rFont val="Calibri"/>
        <family val="2"/>
        <scheme val="minor"/>
      </rPr>
      <t>Lister les visites</t>
    </r>
  </si>
  <si>
    <t>Par mesure des signes vitaux</t>
  </si>
  <si>
    <r>
      <t>Temps Infirmier pour injection du traitement de l'étude</t>
    </r>
    <r>
      <rPr>
        <sz val="11"/>
        <rFont val="Calibri"/>
        <family val="2"/>
        <scheme val="minor"/>
      </rPr>
      <t xml:space="preserve"> - 15min</t>
    </r>
    <r>
      <rPr>
        <b/>
        <sz val="11"/>
        <rFont val="Calibri"/>
        <family val="2"/>
        <scheme val="minor"/>
      </rPr>
      <t xml:space="preserve">
</t>
    </r>
    <r>
      <rPr>
        <i/>
        <sz val="11"/>
        <rFont val="Calibri"/>
        <family val="2"/>
        <scheme val="minor"/>
      </rPr>
      <t xml:space="preserve">Lister les visites
</t>
    </r>
  </si>
  <si>
    <t xml:space="preserve">Par injection </t>
  </si>
  <si>
    <r>
      <t xml:space="preserve">Temps Infirmier pour pose et retrait de perfusion </t>
    </r>
    <r>
      <rPr>
        <sz val="11"/>
        <rFont val="Calibri"/>
        <family val="2"/>
        <scheme val="minor"/>
      </rPr>
      <t>- 30min</t>
    </r>
    <r>
      <rPr>
        <b/>
        <sz val="11"/>
        <rFont val="Calibri"/>
        <family val="2"/>
        <scheme val="minor"/>
      </rPr>
      <t xml:space="preserve">
</t>
    </r>
    <r>
      <rPr>
        <i/>
        <sz val="11"/>
        <rFont val="Calibri"/>
        <family val="2"/>
        <scheme val="minor"/>
      </rPr>
      <t>Lister les visites</t>
    </r>
  </si>
  <si>
    <t xml:space="preserve">Par pose et retrait </t>
  </si>
  <si>
    <r>
      <t xml:space="preserve">Temps Infirmier pour pose et retrait de cathéter </t>
    </r>
    <r>
      <rPr>
        <sz val="11"/>
        <rFont val="Calibri"/>
        <family val="2"/>
        <scheme val="minor"/>
      </rPr>
      <t>- 30min</t>
    </r>
    <r>
      <rPr>
        <b/>
        <sz val="11"/>
        <rFont val="Calibri"/>
        <family val="2"/>
        <scheme val="minor"/>
      </rPr>
      <t xml:space="preserve">
</t>
    </r>
    <r>
      <rPr>
        <i/>
        <sz val="11"/>
        <rFont val="Calibri"/>
        <family val="2"/>
        <scheme val="minor"/>
      </rPr>
      <t>Lister les visites</t>
    </r>
  </si>
  <si>
    <t>Temps Infirmier pour l'aide au médecin à la réalisation d'un acte technique ou autre</t>
  </si>
  <si>
    <r>
      <t>Temps Infirmier par point de PK/PD</t>
    </r>
    <r>
      <rPr>
        <sz val="11"/>
        <rFont val="Calibri"/>
        <family val="2"/>
        <scheme val="minor"/>
      </rPr>
      <t xml:space="preserve"> - 15min
</t>
    </r>
    <r>
      <rPr>
        <i/>
        <sz val="11"/>
        <rFont val="Calibri"/>
        <family val="2"/>
        <scheme val="minor"/>
      </rPr>
      <t>Lister les visites</t>
    </r>
  </si>
  <si>
    <t>Par point PK/PD</t>
  </si>
  <si>
    <r>
      <rPr>
        <b/>
        <sz val="11"/>
        <rFont val="Calibri"/>
        <family val="2"/>
        <scheme val="minor"/>
      </rPr>
      <t>Temps Manipulateur radio administration du radioélement pour le traitement à l'étude</t>
    </r>
    <r>
      <rPr>
        <sz val="11"/>
        <rFont val="Calibri"/>
        <family val="2"/>
        <scheme val="minor"/>
      </rPr>
      <t xml:space="preserve"> - 30min
</t>
    </r>
    <r>
      <rPr>
        <i/>
        <sz val="11"/>
        <rFont val="Calibri"/>
        <family val="2"/>
        <scheme val="minor"/>
      </rPr>
      <t>Lister les visites</t>
    </r>
  </si>
  <si>
    <t xml:space="preserve">Par administration par patient
</t>
  </si>
  <si>
    <t>ACTES NOMENCLATURES</t>
  </si>
  <si>
    <r>
      <rPr>
        <b/>
        <sz val="11"/>
        <rFont val="Calibri"/>
        <family val="2"/>
        <scheme val="minor"/>
      </rPr>
      <t>Acte</t>
    </r>
    <r>
      <rPr>
        <sz val="11"/>
        <rFont val="Calibri"/>
        <family val="2"/>
        <scheme val="minor"/>
      </rPr>
      <t xml:space="preserve">
</t>
    </r>
    <r>
      <rPr>
        <i/>
        <sz val="11"/>
        <rFont val="Calibri"/>
        <family val="2"/>
        <scheme val="minor"/>
      </rPr>
      <t>Lister les visites</t>
    </r>
  </si>
  <si>
    <t>surcoût</t>
  </si>
  <si>
    <t>ACTES NON NOMENCLATURES SERVICES CLINIQUES ET MEDICO TECHNIQUES</t>
  </si>
  <si>
    <r>
      <t xml:space="preserve">Acte
</t>
    </r>
    <r>
      <rPr>
        <i/>
        <sz val="11"/>
        <rFont val="Calibri"/>
        <family val="2"/>
        <scheme val="minor"/>
      </rPr>
      <t>Lister les visites</t>
    </r>
  </si>
  <si>
    <t>SEJOURS ET CONSULTATIONS</t>
  </si>
  <si>
    <r>
      <rPr>
        <b/>
        <sz val="11"/>
        <rFont val="Calibri"/>
        <family val="2"/>
        <scheme val="minor"/>
      </rPr>
      <t>Consultation médicale supplémentaire</t>
    </r>
    <r>
      <rPr>
        <sz val="11"/>
        <rFont val="Calibri"/>
        <family val="2"/>
        <scheme val="minor"/>
      </rPr>
      <t xml:space="preserve">
Spécifique à la recherche
</t>
    </r>
    <r>
      <rPr>
        <i/>
        <sz val="11"/>
        <rFont val="Calibri"/>
        <family val="2"/>
        <scheme val="minor"/>
      </rPr>
      <t>Lister les visites</t>
    </r>
  </si>
  <si>
    <t>Par consultation</t>
  </si>
  <si>
    <t>tarif CCAM
CS ou CNPSY ou CSC</t>
  </si>
  <si>
    <r>
      <rPr>
        <b/>
        <sz val="11"/>
        <rFont val="Calibri"/>
        <family val="2"/>
        <scheme val="minor"/>
      </rPr>
      <t>Consultation médicale supplémentaire</t>
    </r>
    <r>
      <rPr>
        <sz val="11"/>
        <rFont val="Calibri"/>
        <family val="2"/>
        <scheme val="minor"/>
      </rPr>
      <t xml:space="preserve"> </t>
    </r>
    <r>
      <rPr>
        <b/>
        <sz val="11"/>
        <rFont val="Calibri"/>
        <family val="2"/>
        <scheme val="minor"/>
      </rPr>
      <t>spécialité médicale</t>
    </r>
    <r>
      <rPr>
        <sz val="11"/>
        <rFont val="Calibri"/>
        <family val="2"/>
        <scheme val="minor"/>
      </rPr>
      <t xml:space="preserve">
</t>
    </r>
    <r>
      <rPr>
        <i/>
        <sz val="11"/>
        <rFont val="Calibri"/>
        <family val="2"/>
        <scheme val="minor"/>
      </rPr>
      <t>Lister les visites</t>
    </r>
  </si>
  <si>
    <r>
      <rPr>
        <b/>
        <sz val="11"/>
        <rFont val="Calibri"/>
        <family val="2"/>
        <scheme val="minor"/>
      </rPr>
      <t xml:space="preserve">Forfait frais d'hébergement hôtelier &lt; 24h </t>
    </r>
    <r>
      <rPr>
        <sz val="11"/>
        <rFont val="Calibri"/>
        <family val="2"/>
        <scheme val="minor"/>
      </rPr>
      <t xml:space="preserve">
</t>
    </r>
    <r>
      <rPr>
        <sz val="9"/>
        <rFont val="Calibri"/>
        <family val="2"/>
        <scheme val="minor"/>
      </rPr>
      <t xml:space="preserve">Frais liés aux repas, frais de mise à disposition d'une chambre, chauffage, fluides, services techniques, temps médical et infirmier de suivi (frais forfaitisées différents de la compensation des actes supplémentaires liés à la recherche pratiqués en journée) =&gt; le forfait doit correspondre à l'occupation effective nécessitée par le protocole, d'un lit, d'un fauteuil : l'occupation n'est pas systématique.
le forfait prend en compte 1h de temps médical + 1 h de temps infirmier + repas. 
</t>
    </r>
    <r>
      <rPr>
        <i/>
        <sz val="11"/>
        <rFont val="Calibri"/>
        <family val="2"/>
        <scheme val="minor"/>
      </rPr>
      <t>Lister les visites</t>
    </r>
  </si>
  <si>
    <t>Forfait par visite</t>
  </si>
  <si>
    <r>
      <rPr>
        <b/>
        <sz val="11"/>
        <rFont val="Calibri"/>
        <family val="2"/>
        <scheme val="minor"/>
      </rPr>
      <t>Forfait frais d'hébergement hôtelier &gt; 24h</t>
    </r>
    <r>
      <rPr>
        <sz val="11"/>
        <rFont val="Calibri"/>
        <family val="2"/>
        <scheme val="minor"/>
      </rPr>
      <t xml:space="preserve">
</t>
    </r>
    <r>
      <rPr>
        <sz val="9"/>
        <rFont val="Calibri"/>
        <family val="2"/>
        <scheme val="minor"/>
      </rPr>
      <t xml:space="preserve">Frais liés aux repas, frais de mise à disposition d'une chambre, chauffage, fluides, services techniques, temps médical et infirmier de suivi (frais forfaitisées différents de la compensation des actes supplémentaires liés à la recherche pratiqués en journée) =&gt; le forfait doit correspondre à l'occupation effective nécessitée par le protocole, d'un lit, d'un fauteuil : l'occupation n'est pas systématique.
le forfait prend en compte 2h de temps médical + 2h de temps infirmier + repas. </t>
    </r>
    <r>
      <rPr>
        <sz val="11"/>
        <rFont val="Calibri"/>
        <family val="2"/>
        <scheme val="minor"/>
      </rPr>
      <t xml:space="preserve">
</t>
    </r>
    <r>
      <rPr>
        <i/>
        <sz val="11"/>
        <rFont val="Calibri"/>
        <family val="2"/>
        <scheme val="minor"/>
      </rPr>
      <t>Lister les visites</t>
    </r>
  </si>
  <si>
    <t>AUTRES COUTS / SURCOUTS IMPUTABLES A LA RECHERCHE</t>
  </si>
  <si>
    <t>Tous les frais complémentaires, non prévus, mais imputables à la recherche</t>
  </si>
  <si>
    <t>L’hospitalisation et les prestations complémentaires en cas d'EIG imputable à la recherche sont  à facturer au réel.</t>
  </si>
  <si>
    <t>SECURITE</t>
  </si>
  <si>
    <r>
      <rPr>
        <b/>
        <sz val="11"/>
        <rFont val="Calibri"/>
        <family val="2"/>
        <scheme val="minor"/>
      </rPr>
      <t>Forfait événement indésirable grave imputable à la recherche</t>
    </r>
    <r>
      <rPr>
        <sz val="9"/>
        <rFont val="Calibri"/>
        <family val="2"/>
        <scheme val="minor"/>
      </rPr>
      <t xml:space="preserve"> </t>
    </r>
    <r>
      <rPr>
        <sz val="10"/>
        <rFont val="Calibri"/>
        <family val="2"/>
        <scheme val="minor"/>
      </rPr>
      <t>- 1h de temps TEC et 20min de temps médical.</t>
    </r>
  </si>
  <si>
    <t xml:space="preserve">Par EIG </t>
  </si>
  <si>
    <r>
      <rPr>
        <b/>
        <sz val="11"/>
        <rFont val="Calibri"/>
        <family val="2"/>
        <scheme val="minor"/>
      </rPr>
      <t>Forfait de suivi événement Indésirable Grave imputable à la recherche</t>
    </r>
    <r>
      <rPr>
        <sz val="11"/>
        <rFont val="Calibri"/>
        <family val="2"/>
        <scheme val="minor"/>
      </rPr>
      <t xml:space="preserve">
</t>
    </r>
    <r>
      <rPr>
        <sz val="9"/>
        <rFont val="Calibri"/>
        <family val="2"/>
        <scheme val="minor"/>
      </rPr>
      <t>30min temps TEC et 10 min temps medical</t>
    </r>
  </si>
  <si>
    <t xml:space="preserve">Par suivi d'EIG
</t>
  </si>
  <si>
    <r>
      <rPr>
        <b/>
        <sz val="11"/>
        <rFont val="Calibri"/>
        <family val="2"/>
        <scheme val="minor"/>
      </rPr>
      <t xml:space="preserve">Effet indésirables graves et inattendus (EIGI)/ "Line Listing" </t>
    </r>
    <r>
      <rPr>
        <sz val="11"/>
        <rFont val="Calibri"/>
        <family val="2"/>
        <scheme val="minor"/>
      </rPr>
      <t xml:space="preserve">: formation/paramétrage de la plateforme"
</t>
    </r>
    <r>
      <rPr>
        <sz val="10"/>
        <rFont val="Calibri"/>
        <family val="2"/>
        <scheme val="minor"/>
      </rPr>
      <t>1h Temps TEC
30min Temps Médical
(si applicable)</t>
    </r>
  </si>
  <si>
    <t xml:space="preserve">Par personnel formé
</t>
  </si>
  <si>
    <r>
      <rPr>
        <b/>
        <sz val="11"/>
        <rFont val="Calibri"/>
        <family val="2"/>
        <scheme val="minor"/>
      </rPr>
      <t>Gestion des effets indésirables graves et inattendus / "Line Listing":</t>
    </r>
    <r>
      <rPr>
        <sz val="11"/>
        <rFont val="Calibri"/>
        <family val="2"/>
        <scheme val="minor"/>
      </rPr>
      <t xml:space="preserve">
</t>
    </r>
    <r>
      <rPr>
        <sz val="9"/>
        <rFont val="Calibri"/>
        <family val="2"/>
        <scheme val="minor"/>
      </rPr>
      <t>- papier: gestion du flux, diffusion et information à l'équipe, archivage
ou 
- plateforme: gestion du flux, connexion à la plateforme,  téléchargement des EIGI diffusion et information à l'équipe, archivage email</t>
    </r>
  </si>
  <si>
    <t xml:space="preserve">Forfait annuel de la signature du contrat à la lettre de cloture
</t>
  </si>
  <si>
    <t>Gestion par papier: 100€
Gestion sur plateforme: 300€</t>
  </si>
  <si>
    <t>Temps médical supplémentaire (116,4€/h)</t>
  </si>
  <si>
    <r>
      <rPr>
        <b/>
        <sz val="11"/>
        <rFont val="Calibri"/>
        <family val="2"/>
        <scheme val="minor"/>
      </rPr>
      <t>Temps médical</t>
    </r>
    <r>
      <rPr>
        <sz val="11"/>
        <rFont val="Calibri"/>
        <family val="2"/>
        <scheme val="minor"/>
      </rPr>
      <t xml:space="preserve">
</t>
    </r>
    <r>
      <rPr>
        <sz val="10"/>
        <rFont val="Calibri"/>
        <family val="2"/>
        <scheme val="minor"/>
      </rPr>
      <t>Temps médical en sus de la pratique courante : formation, examen spécifique,</t>
    </r>
    <r>
      <rPr>
        <strike/>
        <sz val="10"/>
        <rFont val="Calibri"/>
        <family val="2"/>
        <scheme val="minor"/>
      </rPr>
      <t xml:space="preserve"> </t>
    </r>
    <r>
      <rPr>
        <sz val="10"/>
        <rFont val="Calibri"/>
        <family val="2"/>
        <scheme val="minor"/>
      </rPr>
      <t>suivi téléphonique,  téléconsultation et non pris en compte dans les actes réalisés dans le cadre de la recherche, par heure.</t>
    </r>
    <r>
      <rPr>
        <sz val="11"/>
        <rFont val="Calibri"/>
        <family val="2"/>
        <scheme val="minor"/>
      </rPr>
      <t xml:space="preserve">
</t>
    </r>
    <r>
      <rPr>
        <i/>
        <sz val="11"/>
        <rFont val="Calibri"/>
        <family val="2"/>
        <scheme val="minor"/>
      </rPr>
      <t>Lister les visites</t>
    </r>
  </si>
  <si>
    <r>
      <rPr>
        <b/>
        <sz val="11"/>
        <rFont val="Calibri"/>
        <family val="2"/>
        <scheme val="minor"/>
      </rPr>
      <t>Temps Médical - spécialité médicale</t>
    </r>
    <r>
      <rPr>
        <sz val="11"/>
        <rFont val="Calibri"/>
        <family val="2"/>
        <scheme val="minor"/>
      </rPr>
      <t xml:space="preserve">
</t>
    </r>
    <r>
      <rPr>
        <sz val="9"/>
        <rFont val="Calibri"/>
        <family val="2"/>
        <scheme val="minor"/>
      </rPr>
      <t>Tps médical en sus de la pratique courante : formation, examen spécifique, suivi téléphonique et non pris en compte dans les actes réalisés dans le cadre de la RIPH, par heure</t>
    </r>
    <r>
      <rPr>
        <sz val="11"/>
        <rFont val="Calibri"/>
        <family val="2"/>
        <scheme val="minor"/>
      </rPr>
      <t xml:space="preserve">
</t>
    </r>
    <r>
      <rPr>
        <i/>
        <sz val="11"/>
        <rFont val="Calibri"/>
        <family val="2"/>
        <scheme val="minor"/>
      </rPr>
      <t>Lister les visites</t>
    </r>
  </si>
  <si>
    <r>
      <t xml:space="preserve">Temps médical : </t>
    </r>
    <r>
      <rPr>
        <sz val="11"/>
        <rFont val="Calibri"/>
        <family val="2"/>
        <scheme val="minor"/>
      </rPr>
      <t>participation aux téléconférences
1h
Applicable pour les essais de phase 1</t>
    </r>
  </si>
  <si>
    <t xml:space="preserve">Par téléconférence
</t>
  </si>
  <si>
    <t>Ligne applicable pour les essais de phase 1</t>
  </si>
  <si>
    <r>
      <t xml:space="preserve">Temps médical :  Formations spécifiques demandées par le sponsor ou son prestataire
</t>
    </r>
    <r>
      <rPr>
        <sz val="11"/>
        <rFont val="Calibri"/>
        <family val="2"/>
        <scheme val="minor"/>
      </rPr>
      <t xml:space="preserve">1h par formation </t>
    </r>
    <r>
      <rPr>
        <b/>
        <sz val="11"/>
        <rFont val="Calibri"/>
        <family val="2"/>
        <scheme val="minor"/>
      </rPr>
      <t xml:space="preserve">
</t>
    </r>
  </si>
  <si>
    <t xml:space="preserve">par personnel formé et par formation demandée
</t>
  </si>
  <si>
    <t>Temps médical ajouté en cas de  formations spécifiques demandées par le promoteur ou son prestataire</t>
  </si>
  <si>
    <r>
      <t>Temps TEC supplémentaire (57,5</t>
    </r>
    <r>
      <rPr>
        <b/>
        <sz val="11"/>
        <rFont val="Calibri"/>
        <family val="2"/>
      </rPr>
      <t>€</t>
    </r>
    <r>
      <rPr>
        <b/>
        <sz val="9.35"/>
        <rFont val="Calibri"/>
        <family val="2"/>
      </rPr>
      <t>/h)</t>
    </r>
  </si>
  <si>
    <r>
      <rPr>
        <b/>
        <sz val="11"/>
        <rFont val="Calibri"/>
        <family val="2"/>
        <scheme val="minor"/>
      </rPr>
      <t>Temps TEC Nouveau consentement (suite à une MS)</t>
    </r>
    <r>
      <rPr>
        <sz val="11"/>
        <rFont val="Calibri"/>
        <family val="2"/>
        <scheme val="minor"/>
      </rPr>
      <t xml:space="preserve">
</t>
    </r>
    <r>
      <rPr>
        <sz val="9"/>
        <rFont val="Calibri"/>
        <family val="2"/>
        <scheme val="minor"/>
      </rPr>
      <t xml:space="preserve">Transmission , la récupération, la tracabilité  </t>
    </r>
  </si>
  <si>
    <t>Par patient et par version de consentement 
(15 min)</t>
  </si>
  <si>
    <t xml:space="preserve">Correspond au temps TEC pour la transmission de la nouvelle version de la note d'information et du consentement, la récupération, la tracabilité  </t>
  </si>
  <si>
    <r>
      <t>Temps TEC  :</t>
    </r>
    <r>
      <rPr>
        <sz val="11"/>
        <rFont val="Calibri"/>
        <family val="2"/>
        <scheme val="minor"/>
      </rPr>
      <t xml:space="preserve"> </t>
    </r>
    <r>
      <rPr>
        <b/>
        <sz val="11"/>
        <rFont val="Calibri"/>
        <family val="2"/>
        <scheme val="minor"/>
      </rPr>
      <t xml:space="preserve">Formations spécifiques demandées par le sponsor ou son prestataire
</t>
    </r>
    <r>
      <rPr>
        <sz val="9"/>
        <rFont val="Calibri"/>
        <family val="2"/>
        <scheme val="minor"/>
      </rPr>
      <t xml:space="preserve">1h par formation </t>
    </r>
  </si>
  <si>
    <t>Temps TEC ajouté en cas de  formations spécifiques demandées par le sponsor ou son prestataire</t>
  </si>
  <si>
    <t xml:space="preserve">Temps TEC : formation initiale à la plateforme de gestion des remboursements des transports patients 1h </t>
  </si>
  <si>
    <t xml:space="preserve">Forfait par établissement 
</t>
  </si>
  <si>
    <r>
      <rPr>
        <b/>
        <sz val="11"/>
        <rFont val="Calibri"/>
        <family val="2"/>
        <scheme val="minor"/>
      </rPr>
      <t xml:space="preserve">Temps TEC
Amendement aux documents de l'étude (annexe au protocole) 30 mn </t>
    </r>
    <r>
      <rPr>
        <sz val="11"/>
        <rFont val="Calibri"/>
        <family val="2"/>
        <scheme val="minor"/>
      </rPr>
      <t xml:space="preserve">(manuel de laboratoire, CRF guideline , etc...)
</t>
    </r>
    <r>
      <rPr>
        <strike/>
        <sz val="11"/>
        <color rgb="FFC00000"/>
        <rFont val="Calibri"/>
        <family val="2"/>
        <scheme val="minor"/>
      </rPr>
      <t/>
    </r>
  </si>
  <si>
    <r>
      <t>Par amendement</t>
    </r>
    <r>
      <rPr>
        <sz val="11"/>
        <color rgb="FFFFC000"/>
        <rFont val="Calibri"/>
        <family val="2"/>
        <scheme val="minor"/>
      </rPr>
      <t/>
    </r>
  </si>
  <si>
    <t xml:space="preserve">Temps pour la prise de connaissance des mises à jour des documents de l'étude </t>
  </si>
  <si>
    <r>
      <rPr>
        <b/>
        <sz val="11"/>
        <rFont val="Calibri"/>
        <family val="2"/>
        <scheme val="minor"/>
      </rPr>
      <t>Temps TEC amendement protocole nécessitant la révision des documents de l'étude</t>
    </r>
    <r>
      <rPr>
        <sz val="11"/>
        <rFont val="Calibri"/>
        <family val="2"/>
        <scheme val="minor"/>
      </rPr>
      <t xml:space="preserve"> + 3h</t>
    </r>
  </si>
  <si>
    <t xml:space="preserve">Par amendement
</t>
  </si>
  <si>
    <t>Amendement sans modification des documents : 57,5€
Amendement avec modification des documents : 172,5€</t>
  </si>
  <si>
    <t>Amendement sans modification des procédures internes du Centre : 1h 
Amendement avec modification des procédures internes du Centre : 3h</t>
  </si>
  <si>
    <r>
      <t>Temps TEC gestion logistique de l'étude (1h)</t>
    </r>
    <r>
      <rPr>
        <sz val="11"/>
        <rFont val="Calibri"/>
        <family val="2"/>
        <scheme val="minor"/>
      </rPr>
      <t xml:space="preserve">
</t>
    </r>
    <r>
      <rPr>
        <i/>
        <sz val="11"/>
        <rFont val="Calibri"/>
        <family val="2"/>
        <scheme val="minor"/>
      </rPr>
      <t>Lister les visites</t>
    </r>
  </si>
  <si>
    <t xml:space="preserve">Par examen 
</t>
  </si>
  <si>
    <t>Temps infirmier : cout supplémentaire (52€/h)</t>
  </si>
  <si>
    <t>Temps IDE : formation au protocole amendé</t>
  </si>
  <si>
    <t xml:space="preserve">par amendement </t>
  </si>
  <si>
    <t xml:space="preserve">1 forfait pour la formation à l'amendement de l'ensemble des IDE des différents service impliqués dans l'étude </t>
  </si>
  <si>
    <t xml:space="preserve">Autres cout en lien avec du matériel de prêt dans le cadre de l'étude </t>
  </si>
  <si>
    <r>
      <t>Forfait service biomédical en cas de prêt de matériel par le promoteur</t>
    </r>
    <r>
      <rPr>
        <sz val="11"/>
        <rFont val="Calibri"/>
        <family val="2"/>
        <scheme val="minor"/>
      </rPr>
      <t xml:space="preserve">
(Si applicable)</t>
    </r>
  </si>
  <si>
    <t>par établissement</t>
  </si>
  <si>
    <r>
      <t xml:space="preserve">Implication du service biomédical dès qu'un matériel est prêté 
</t>
    </r>
    <r>
      <rPr>
        <i/>
        <sz val="10"/>
        <color rgb="FF00B050"/>
        <rFont val="Calibri"/>
        <family val="2"/>
        <scheme val="minor"/>
      </rPr>
      <t>exemple :</t>
    </r>
    <r>
      <rPr>
        <sz val="10"/>
        <color rgb="FF00B050"/>
        <rFont val="Calibri"/>
        <family val="2"/>
        <scheme val="minor"/>
      </rPr>
      <t xml:space="preserve"> à ECG fournie, pompe à perfusion… : 
reception- identification informatique- test - mise à disposition dans le service- mise en fonctionnement - tracabilité - préparation et gestion retour matériel sur avis écrit du promoteur </t>
    </r>
  </si>
  <si>
    <r>
      <rPr>
        <b/>
        <sz val="11"/>
        <rFont val="Calibri"/>
        <family val="2"/>
        <scheme val="minor"/>
      </rPr>
      <t>Temps TEC gestion du matériel de prêt, gestion des consommables, conditionnement renvoi</t>
    </r>
    <r>
      <rPr>
        <sz val="11"/>
        <rFont val="Calibri"/>
        <family val="2"/>
        <scheme val="minor"/>
      </rPr>
      <t xml:space="preserve"> - 1h30</t>
    </r>
  </si>
  <si>
    <t>par matériel</t>
  </si>
  <si>
    <t>Cout spécifique étude OGM / Car-T Cell</t>
  </si>
  <si>
    <t>Forfait hygiène habillage, décontamination nettoyage</t>
  </si>
  <si>
    <t>Par patient par administration</t>
  </si>
  <si>
    <t>Forfait hospitalisation en cas d'OGM / Car-T Cell</t>
  </si>
  <si>
    <t xml:space="preserve">par patient et par journée hospitalisation </t>
  </si>
  <si>
    <r>
      <t xml:space="preserve">Temps TEC : Formation patient kit hygiène
</t>
    </r>
    <r>
      <rPr>
        <sz val="11"/>
        <rFont val="Calibri"/>
        <family val="2"/>
        <scheme val="minor"/>
      </rPr>
      <t>1h</t>
    </r>
    <r>
      <rPr>
        <b/>
        <sz val="11"/>
        <rFont val="Calibri"/>
        <family val="2"/>
        <scheme val="minor"/>
      </rPr>
      <t xml:space="preserve"> </t>
    </r>
  </si>
  <si>
    <t xml:space="preserve">Par exemple pour étude OGM (virus) </t>
  </si>
  <si>
    <r>
      <rPr>
        <b/>
        <sz val="11"/>
        <rFont val="Calibri"/>
        <family val="2"/>
        <scheme val="minor"/>
      </rPr>
      <t>Temps TEC en cas d'étude OGM</t>
    </r>
    <r>
      <rPr>
        <sz val="11"/>
        <rFont val="Calibri"/>
        <family val="2"/>
        <scheme val="minor"/>
      </rPr>
      <t xml:space="preserve"> - 
I</t>
    </r>
    <r>
      <rPr>
        <sz val="9"/>
        <rFont val="Calibri"/>
        <family val="2"/>
        <scheme val="minor"/>
      </rPr>
      <t>dentification OGM des tubes de prélèvement si non réalisé par le sponsor ou son prestataire- 1h par visite par patient</t>
    </r>
  </si>
  <si>
    <t xml:space="preserve">Par patient par visite
</t>
  </si>
  <si>
    <t>Temps TEC à appliquer dans le cas ou le promoteur ou son prestataire n'aurait pas identifié les tubes de prélèvement comme OGM (étiquette spécifique)</t>
  </si>
  <si>
    <t xml:space="preserve">Réanimation </t>
  </si>
  <si>
    <r>
      <t xml:space="preserve">Forfait service de réanimation : </t>
    </r>
    <r>
      <rPr>
        <sz val="11"/>
        <rFont val="Calibri"/>
        <family val="2"/>
        <scheme val="minor"/>
      </rPr>
      <t>formation au protocole - mise en place d'un circuit de surveillance 
(si applicable)</t>
    </r>
  </si>
  <si>
    <t>Autres</t>
  </si>
  <si>
    <r>
      <t xml:space="preserve">Forfait clôture de la recherche
</t>
    </r>
    <r>
      <rPr>
        <b/>
        <sz val="10"/>
        <rFont val="Calibri"/>
        <family val="2"/>
        <scheme val="minor"/>
      </rPr>
      <t xml:space="preserve">Niveau 1 : </t>
    </r>
    <r>
      <rPr>
        <sz val="10"/>
        <rFont val="Calibri"/>
        <family val="2"/>
        <scheme val="minor"/>
      </rPr>
      <t>30 min de temps médical + 2h de temps TEC</t>
    </r>
    <r>
      <rPr>
        <b/>
        <sz val="10"/>
        <rFont val="Calibri"/>
        <family val="2"/>
        <scheme val="minor"/>
      </rPr>
      <t xml:space="preserve">
Niveau 2 : </t>
    </r>
    <r>
      <rPr>
        <sz val="10"/>
        <rFont val="Calibri"/>
        <family val="2"/>
        <scheme val="minor"/>
      </rPr>
      <t>30 min de temps médical + 3h de temps TEC</t>
    </r>
    <r>
      <rPr>
        <b/>
        <sz val="10"/>
        <rFont val="Calibri"/>
        <family val="2"/>
        <scheme val="minor"/>
      </rPr>
      <t xml:space="preserve">
Niveau 3 : </t>
    </r>
    <r>
      <rPr>
        <sz val="10"/>
        <rFont val="Calibri"/>
        <family val="2"/>
        <scheme val="minor"/>
      </rPr>
      <t>1h de temps médical + 3h de temps TEC.</t>
    </r>
  </si>
  <si>
    <t>Forfait par recherche</t>
  </si>
  <si>
    <t>niveau 1 : 173,2 €
niveau 2 : 230,7 €
niveau 3 : 288,9 €</t>
  </si>
  <si>
    <r>
      <rPr>
        <b/>
        <sz val="11"/>
        <rFont val="Calibri"/>
        <family val="2"/>
        <scheme val="minor"/>
      </rPr>
      <t xml:space="preserve">Réactifs et consommables : </t>
    </r>
    <r>
      <rPr>
        <sz val="10"/>
        <rFont val="Calibri"/>
        <family val="2"/>
        <scheme val="minor"/>
      </rPr>
      <t>imposé par le protocole. Hors analyses de routine. Facture ou forfait global/par visite.</t>
    </r>
  </si>
  <si>
    <t>Par ligne</t>
  </si>
  <si>
    <t xml:space="preserve">frais réel </t>
  </si>
  <si>
    <t>BIOLOGIE - ANATOMO-PATHOLOGIE</t>
  </si>
  <si>
    <r>
      <rPr>
        <b/>
        <sz val="11"/>
        <rFont val="Calibri"/>
        <family val="2"/>
        <scheme val="minor"/>
      </rPr>
      <t>Temps coordination biologie/pathologie recherche</t>
    </r>
    <r>
      <rPr>
        <sz val="11"/>
        <rFont val="Calibri"/>
        <family val="2"/>
        <scheme val="minor"/>
      </rPr>
      <t xml:space="preserve">
</t>
    </r>
    <r>
      <rPr>
        <sz val="10"/>
        <rFont val="Calibri"/>
        <family val="2"/>
        <scheme val="minor"/>
      </rPr>
      <t>Contribution à : sélection, vérification de la matrice coordonnateur : information, mise en place de flag, modifications des pratiques, résultats, etc. Formation au manuel de labo.
1h30 /centre coordinateur ou associé</t>
    </r>
  </si>
  <si>
    <t>Cette ligne correspond à l'évaluation par la Biologie de l'impact d'un protocole sur ses activités, et de la faisabilité de son intervention en adaptant les circuits, la documentation, les process. Ligne applicable dès lors qu'un pôle de biologie est sollicité pour des activités d'analyses en local et/ou de prise en charge d'échantillons pour un laboratoire centralisé (non applicable pour les services cliniques).</t>
  </si>
  <si>
    <r>
      <rPr>
        <b/>
        <sz val="11"/>
        <rFont val="Calibri"/>
        <family val="2"/>
        <scheme val="minor"/>
      </rPr>
      <t>Temps biologie/pathologie recherche</t>
    </r>
    <r>
      <rPr>
        <sz val="11"/>
        <rFont val="Calibri"/>
        <family val="2"/>
        <scheme val="minor"/>
      </rPr>
      <t xml:space="preserve">
</t>
    </r>
    <r>
      <rPr>
        <sz val="10"/>
        <rFont val="Calibri"/>
        <family val="2"/>
        <scheme val="minor"/>
      </rPr>
      <t>Transmission des documents (CV, VR, CQ, si cryoconservation : CT (courbes de Températures), CS (calibration sondes), CM (Contrôles Métrologies et de Maintenance).
1h30 (si nécessité du protocole).</t>
    </r>
  </si>
  <si>
    <r>
      <t xml:space="preserve">Cette ligne correspond à la mise à jour des documents par la Biologie et de leur mise à disposition pour les besoins de l'étude. Ligne applicable dès lors qu'un pôle de biologie est sollicité pour des activités d'analyses en local et/ou de prise en charge d'échantillons pour un laboratoire centralisé (non applicable pour les services cliniques).
</t>
    </r>
    <r>
      <rPr>
        <sz val="10"/>
        <color theme="5"/>
        <rFont val="Calibri"/>
        <family val="2"/>
        <scheme val="minor"/>
      </rPr>
      <t/>
    </r>
  </si>
  <si>
    <r>
      <rPr>
        <b/>
        <sz val="11"/>
        <rFont val="Calibri"/>
        <family val="2"/>
        <scheme val="minor"/>
      </rPr>
      <t xml:space="preserve">Audit Promoteur au laboratoire de biologie ou pathologie : </t>
    </r>
    <r>
      <rPr>
        <sz val="11"/>
        <rFont val="Calibri"/>
        <family val="2"/>
        <scheme val="minor"/>
      </rPr>
      <t>préparation, suivi, actions correctives. 4h/audit
(si applicable)</t>
    </r>
  </si>
  <si>
    <t>par audit</t>
  </si>
  <si>
    <t xml:space="preserve">Au prorata </t>
  </si>
  <si>
    <t>BIOLOGIE - Acte nomenclaturé - NABM RIHN</t>
  </si>
  <si>
    <r>
      <rPr>
        <b/>
        <sz val="11"/>
        <rFont val="Calibri"/>
        <family val="2"/>
        <scheme val="minor"/>
      </rPr>
      <t xml:space="preserve">Nomenclature : </t>
    </r>
    <r>
      <rPr>
        <sz val="11"/>
        <rFont val="Calibri"/>
        <family val="2"/>
        <scheme val="minor"/>
      </rPr>
      <t xml:space="preserve">description analyses, panel avec code NABM et cotation individuelle ou globale.
</t>
    </r>
    <r>
      <rPr>
        <i/>
        <sz val="11"/>
        <rFont val="Calibri"/>
        <family val="2"/>
        <scheme val="minor"/>
      </rPr>
      <t>Lister les visites</t>
    </r>
  </si>
  <si>
    <t>Par bilan</t>
  </si>
  <si>
    <t xml:space="preserve">1 fois/jour/patient </t>
  </si>
  <si>
    <t>Ligne d'aide pour compléter la matrice. La ligne peut être supprimée si aucune analyse est effectuée en local.
Le forfait 9005 correspond à la prise en charge des échantillons avant analyse en local. Il est applicable dans la limite d'une fois/jour/patient. Le forfait 9105 correspond à l'élimination des déchets biologiques. Il est applicable dans la limite d'une fois/jour/patient. Les forfaits 9005 et 9105 sont regroupés sur une seule ligne.</t>
  </si>
  <si>
    <t>BIOLOGIE - Acte hors NABM RIHN</t>
  </si>
  <si>
    <r>
      <rPr>
        <b/>
        <sz val="11"/>
        <rFont val="Calibri"/>
        <family val="2"/>
        <scheme val="minor"/>
      </rPr>
      <t xml:space="preserve">Temps Tech Labo. Gestion et technicage des prélèvements biologiques ; </t>
    </r>
    <r>
      <rPr>
        <sz val="10"/>
        <rFont val="Calibri"/>
        <family val="2"/>
        <scheme val="minor"/>
      </rPr>
      <t xml:space="preserve">centrifugation, aliquotage, congélation, traçabilité ainsi que préparation des envois ambiants et carboglace le jour même (1h).       </t>
    </r>
    <r>
      <rPr>
        <sz val="11"/>
        <rFont val="Calibri"/>
        <family val="2"/>
        <scheme val="minor"/>
      </rPr>
      <t xml:space="preserve">
</t>
    </r>
    <r>
      <rPr>
        <i/>
        <sz val="11"/>
        <rFont val="Calibri"/>
        <family val="2"/>
        <scheme val="minor"/>
      </rPr>
      <t>Lister les visites</t>
    </r>
  </si>
  <si>
    <r>
      <rPr>
        <sz val="10"/>
        <color rgb="FF00B050"/>
        <rFont val="Calibri"/>
        <family val="2"/>
        <scheme val="minor"/>
      </rPr>
      <t xml:space="preserve">Ligne standard de base /visite pour la prise en charge pré-analytique  des échantillons pour un laboratoire centralisé.
Cette prestation inclut la centrifugation, aliquotage, congélation, traçabilité ainsi que la préparation des envois ambiants +/- carboglace le jour même (1h / visite).
Les prises en charge spécifiques sont à ajouter avec la ligne "Temps Tech labo préparation spécifique" (duplicable).
L'approche consensuelle est d'une prise en charge forfaitaire de base pour des échantillon de type hématocytologie, biochimie </t>
    </r>
    <r>
      <rPr>
        <i/>
        <sz val="10"/>
        <color rgb="FF00B050"/>
        <rFont val="Calibri"/>
        <family val="2"/>
        <scheme val="minor"/>
      </rPr>
      <t>safety</t>
    </r>
    <r>
      <rPr>
        <sz val="10"/>
        <color rgb="FF00B050"/>
        <rFont val="Calibri"/>
        <family val="2"/>
        <scheme val="minor"/>
      </rPr>
      <t>, puis d'ajouter en "Temps Tech labo préparation spécifique", pour  les préparations qui le justifient (voir exemples ligne 80) afin de faciliter le suivi et la facturation. 
Il s'agit ici de comptabiliser uniquement les tubes de safety hémato, bioch hépato, coag qui sont envoyés en central lab . Si ces prélèvements sont analysés en local, la ligne sera non applicable .</t>
    </r>
  </si>
  <si>
    <r>
      <rPr>
        <b/>
        <sz val="11"/>
        <rFont val="Calibri"/>
        <family val="2"/>
        <scheme val="minor"/>
      </rPr>
      <t xml:space="preserve">Temps Tech Labo. Gestion et technicage des prélèvements sanguins PK. </t>
    </r>
    <r>
      <rPr>
        <sz val="9"/>
        <rFont val="Calibri"/>
        <family val="2"/>
        <scheme val="minor"/>
      </rPr>
      <t>Préparation et envoi au labo centralisé choisi par le promoteur 30min/point de PK</t>
    </r>
    <r>
      <rPr>
        <sz val="11"/>
        <rFont val="Calibri"/>
        <family val="2"/>
        <scheme val="minor"/>
      </rPr>
      <t xml:space="preserve">
</t>
    </r>
    <r>
      <rPr>
        <i/>
        <sz val="11"/>
        <rFont val="Calibri"/>
        <family val="2"/>
        <scheme val="minor"/>
      </rPr>
      <t>Lister les visites</t>
    </r>
  </si>
  <si>
    <t>Par point de PK</t>
  </si>
  <si>
    <r>
      <rPr>
        <b/>
        <sz val="11"/>
        <rFont val="Calibri"/>
        <family val="2"/>
        <scheme val="minor"/>
      </rPr>
      <t xml:space="preserve">Temps Tech Labo. Préparation spécifique </t>
    </r>
    <r>
      <rPr>
        <sz val="9"/>
        <rFont val="Calibri"/>
        <family val="2"/>
        <scheme val="minor"/>
      </rPr>
      <t>(si préparation requise dans le protocole, à évaluer en fonction de la recherche).</t>
    </r>
    <r>
      <rPr>
        <sz val="11"/>
        <rFont val="Calibri"/>
        <family val="2"/>
        <scheme val="minor"/>
      </rPr>
      <t xml:space="preserve">
</t>
    </r>
    <r>
      <rPr>
        <i/>
        <sz val="11"/>
        <rFont val="Calibri"/>
        <family val="2"/>
        <scheme val="minor"/>
      </rPr>
      <t>Lister les visites</t>
    </r>
  </si>
  <si>
    <r>
      <rPr>
        <b/>
        <sz val="11"/>
        <rFont val="Calibri"/>
        <family val="2"/>
        <scheme val="minor"/>
      </rPr>
      <t>Temps Tech Labo " Plateforme saisie Web"</t>
    </r>
    <r>
      <rPr>
        <sz val="11"/>
        <rFont val="Calibri"/>
        <family val="2"/>
        <scheme val="minor"/>
      </rPr>
      <t xml:space="preserve"> Mise en place formation</t>
    </r>
    <r>
      <rPr>
        <b/>
        <sz val="11"/>
        <rFont val="Calibri"/>
        <family val="2"/>
        <scheme val="minor"/>
      </rPr>
      <t xml:space="preserve">
 </t>
    </r>
    <r>
      <rPr>
        <sz val="11"/>
        <rFont val="Calibri"/>
        <family val="2"/>
        <scheme val="minor"/>
      </rPr>
      <t xml:space="preserve">2h/Tech Labo
</t>
    </r>
    <r>
      <rPr>
        <sz val="10"/>
        <rFont val="Calibri"/>
        <family val="2"/>
        <scheme val="minor"/>
      </rPr>
      <t xml:space="preserve"> (si applicable)</t>
    </r>
  </si>
  <si>
    <t xml:space="preserve">par personnel
</t>
  </si>
  <si>
    <t>Cette ligne sera apppliquée si le promoteur sollicite une saisie des échantillons préparés sur une plateforme web ET si le service prestataire  accepte le process de traçabilité sur une plateforme web. Le nombre de Tech formé sera défini par "le training log"</t>
  </si>
  <si>
    <r>
      <rPr>
        <b/>
        <sz val="11"/>
        <rFont val="Calibri"/>
        <family val="2"/>
        <scheme val="minor"/>
      </rPr>
      <t xml:space="preserve">Temps Tech Labo. Préparation et suivi Monitoring :
 </t>
    </r>
    <r>
      <rPr>
        <sz val="11"/>
        <rFont val="Calibri"/>
        <family val="2"/>
        <scheme val="minor"/>
      </rPr>
      <t xml:space="preserve">60 min/monitoring
</t>
    </r>
    <r>
      <rPr>
        <sz val="10"/>
        <rFont val="Calibri"/>
        <family val="2"/>
        <scheme val="minor"/>
      </rPr>
      <t>au prorata (si applicable)</t>
    </r>
  </si>
  <si>
    <t xml:space="preserve">par monitoring
</t>
  </si>
  <si>
    <r>
      <rPr>
        <b/>
        <sz val="11"/>
        <rFont val="Calibri"/>
        <family val="2"/>
        <scheme val="minor"/>
      </rPr>
      <t xml:space="preserve">Temps Tech Labo "Amendement au Manuel de labo" - Rédaction /Formation: </t>
    </r>
    <r>
      <rPr>
        <sz val="11"/>
        <rFont val="Calibri"/>
        <family val="2"/>
        <scheme val="minor"/>
      </rPr>
      <t xml:space="preserve">2h/amendement substantiel
</t>
    </r>
    <r>
      <rPr>
        <sz val="10"/>
        <rFont val="Calibri"/>
        <family val="2"/>
        <scheme val="minor"/>
      </rPr>
      <t>au prorata  (si applicable)</t>
    </r>
  </si>
  <si>
    <t>par amendement</t>
  </si>
  <si>
    <t>Mise à jour des procédures et documention interne. Formation des personnels</t>
  </si>
  <si>
    <r>
      <rPr>
        <b/>
        <sz val="11"/>
        <rFont val="Calibri"/>
        <family val="2"/>
        <scheme val="minor"/>
      </rPr>
      <t>Forfait de conservation à visée de recherche</t>
    </r>
    <r>
      <rPr>
        <sz val="11"/>
        <rFont val="Calibri"/>
        <family val="2"/>
        <scheme val="minor"/>
      </rPr>
      <t xml:space="preserve">
</t>
    </r>
    <r>
      <rPr>
        <sz val="9"/>
        <rFont val="Calibri"/>
        <family val="2"/>
        <scheme val="minor"/>
      </rPr>
      <t>Stockage et sortie quelque soit la nature de l'échantillon (serum plasma, urine, ADN…) si requis par le protocole. A évaluer au prorata du nombre d'années.</t>
    </r>
  </si>
  <si>
    <t>Forfait annuel</t>
  </si>
  <si>
    <t>Cette ligne est applicable dès lors qu'il y a la mise à disposition d'un matériel calibré et suivi pour répondre aux besoins de l'étude. Ce forfait s’applique quelque soit la nature de l'échantillon, quelque soit la quantité de tubes pris en charge, quelque soit la température demandée (ambiant, 4°C, -20°C, -80°C), quelque soit la durée de stockage (jour-même, 24h, 1 semaine, 1 an max). Ce forfait pourra être adapté pour les demandes de stockages volumineux.</t>
  </si>
  <si>
    <r>
      <t xml:space="preserve">Temps de mise en place d'une activité, </t>
    </r>
    <r>
      <rPr>
        <b/>
        <u/>
        <sz val="11"/>
        <rFont val="Calibri"/>
        <family val="2"/>
        <scheme val="minor"/>
      </rPr>
      <t>hors circuit de routine</t>
    </r>
    <r>
      <rPr>
        <b/>
        <sz val="11"/>
        <rFont val="Calibri"/>
        <family val="2"/>
        <scheme val="minor"/>
      </rPr>
      <t>, imposée par la recherche dans un Laboratoire de spécialité.</t>
    </r>
    <r>
      <rPr>
        <sz val="11"/>
        <rFont val="Calibri"/>
        <family val="2"/>
        <scheme val="minor"/>
      </rPr>
      <t xml:space="preserve">
</t>
    </r>
    <r>
      <rPr>
        <sz val="10"/>
        <rFont val="Calibri"/>
        <family val="2"/>
        <scheme val="minor"/>
      </rPr>
      <t>Temps biologiste:  4 h
Temps tech labo : 4 h</t>
    </r>
  </si>
  <si>
    <t>Par laboratoire de spécialité/ Recherche</t>
  </si>
  <si>
    <r>
      <t>Temps de mise en place d'une activité "Central Lab" au pôle de biologie/CRB</t>
    </r>
    <r>
      <rPr>
        <sz val="11"/>
        <rFont val="Calibri"/>
        <family val="2"/>
        <scheme val="minor"/>
      </rPr>
      <t xml:space="preserve">
</t>
    </r>
    <r>
      <rPr>
        <sz val="10"/>
        <rFont val="Calibri"/>
        <family val="2"/>
        <scheme val="minor"/>
      </rPr>
      <t>Temps tech labo : 9 h</t>
    </r>
  </si>
  <si>
    <r>
      <t xml:space="preserve">Description des activités quantifiées lors de la mise en place d'une recherche avec du Central Lab (Prélèvements ou recueil adressés en labo Centralisé.:
Visite de mep, formation par la CRO; lecture du manuel lab et du synospsis de l'étude: 2h
Rédaction des PR et MO spécifiques et documents de traçabilité. Validation des circuits spécifiques .Validation des documents pour les transports. Gestion documentaire au cours de l'étude: 4h
Formation/Habilitation des Tech Labo: 3*1h
</t>
    </r>
    <r>
      <rPr>
        <i/>
        <sz val="10"/>
        <color rgb="FF00B050"/>
        <rFont val="Calibri"/>
        <family val="2"/>
        <scheme val="minor"/>
      </rPr>
      <t>Cette ligne est duplicable en fonction des services concernés (par laboratoire de spécialité) Elle n'est pas applicable pour les services cliniques.</t>
    </r>
  </si>
  <si>
    <r>
      <t>Temps coordination pour la mise en place dans un service de garde</t>
    </r>
    <r>
      <rPr>
        <sz val="11"/>
        <rFont val="Calibri"/>
        <family val="2"/>
        <scheme val="minor"/>
      </rPr>
      <t xml:space="preserve">: </t>
    </r>
    <r>
      <rPr>
        <sz val="10"/>
        <rFont val="Calibri"/>
        <family val="2"/>
        <scheme val="minor"/>
      </rPr>
      <t>réunion de mep, rédaction flag et procédure, formation</t>
    </r>
    <r>
      <rPr>
        <sz val="11"/>
        <rFont val="Calibri"/>
        <family val="2"/>
        <scheme val="minor"/>
      </rPr>
      <t xml:space="preserve">
</t>
    </r>
    <r>
      <rPr>
        <sz val="10"/>
        <rFont val="Calibri"/>
        <family val="2"/>
        <scheme val="minor"/>
      </rPr>
      <t>Temps TEC coord : 8 h
Temps tech labo form: 6 h x 2</t>
    </r>
  </si>
  <si>
    <t>Par centre acceptant cette spécificité
(à la demande explicite du promoteur)
Si applicable</t>
  </si>
  <si>
    <r>
      <t xml:space="preserve">Pour les recherches nécessitant l'intervention du service de garde Lun-ven(17h00-8h00);  Sam; Dim &amp; JF.  Cette ligne permet de garantir la mep et la qualité de la prise en charge des échantillons par un service de garde 7j/7 24h/24. La demande d'intervention du service de garde doit  être explicite de la part du promoteur., pour des activités d'inclusion, de suivi, de PK.
</t>
    </r>
    <r>
      <rPr>
        <i/>
        <sz val="10"/>
        <color rgb="FF00B050"/>
        <rFont val="Calibri"/>
        <family val="2"/>
        <scheme val="minor"/>
      </rPr>
      <t>Cette lignes n'estpas applicables pour les services cliniques.</t>
    </r>
  </si>
  <si>
    <t>ANATOMO-PATHOLOGIE - Acte nomenclaturé CCAM</t>
  </si>
  <si>
    <t>Acte</t>
  </si>
  <si>
    <t>Par acte</t>
  </si>
  <si>
    <t>ANATOMO-PATHOLOGIE - Acte hors nomenclature CCAM</t>
  </si>
  <si>
    <r>
      <rPr>
        <b/>
        <sz val="11"/>
        <rFont val="Calibri"/>
        <family val="2"/>
        <scheme val="minor"/>
      </rPr>
      <t>Préparation et envoi biopsie fraiche ou archivée</t>
    </r>
    <r>
      <rPr>
        <sz val="11"/>
        <rFont val="Calibri"/>
        <family val="2"/>
        <scheme val="minor"/>
      </rPr>
      <t xml:space="preserve"> </t>
    </r>
    <r>
      <rPr>
        <b/>
        <sz val="11"/>
        <rFont val="Calibri"/>
        <family val="2"/>
        <scheme val="minor"/>
      </rPr>
      <t xml:space="preserve">pour relecture centralisée
</t>
    </r>
    <r>
      <rPr>
        <sz val="9"/>
        <rFont val="Calibri"/>
        <family val="2"/>
        <scheme val="minor"/>
      </rPr>
      <t>Identification des blocs, préparations des lames (blanches ou colorées) gestion des formulaires d'envoi ( remplissage et classement).</t>
    </r>
    <r>
      <rPr>
        <sz val="11"/>
        <rFont val="Calibri"/>
        <family val="2"/>
        <scheme val="minor"/>
      </rPr>
      <t xml:space="preserve">
</t>
    </r>
    <r>
      <rPr>
        <i/>
        <sz val="11"/>
        <rFont val="Calibri"/>
        <family val="2"/>
        <scheme val="minor"/>
      </rPr>
      <t>Lister les visites</t>
    </r>
  </si>
  <si>
    <t>Par bloc ou biopsie envoyés</t>
  </si>
  <si>
    <t xml:space="preserve">
Par visite
1h30</t>
  </si>
  <si>
    <t>Coût</t>
  </si>
  <si>
    <r>
      <rPr>
        <b/>
        <sz val="11"/>
        <rFont val="Calibri"/>
        <family val="2"/>
        <scheme val="minor"/>
      </rPr>
      <t xml:space="preserve">Temps tech labo. Préparation spécifique </t>
    </r>
    <r>
      <rPr>
        <sz val="9"/>
        <rFont val="Calibri"/>
        <family val="2"/>
        <scheme val="minor"/>
      </rPr>
      <t>(si préparation requise dans le protocole, à évaluer en fonction de la recherche).</t>
    </r>
    <r>
      <rPr>
        <sz val="11"/>
        <rFont val="Calibri"/>
        <family val="2"/>
        <scheme val="minor"/>
      </rPr>
      <t xml:space="preserve">
</t>
    </r>
    <r>
      <rPr>
        <i/>
        <sz val="11"/>
        <rFont val="Calibri"/>
        <family val="2"/>
        <scheme val="minor"/>
      </rPr>
      <t>Lister les visites</t>
    </r>
  </si>
  <si>
    <t>par visite</t>
  </si>
  <si>
    <r>
      <rPr>
        <b/>
        <sz val="11"/>
        <rFont val="Calibri"/>
        <family val="2"/>
        <scheme val="minor"/>
      </rPr>
      <t>Temps tech labo préparation spécifique :  lames si &gt;20</t>
    </r>
    <r>
      <rPr>
        <b/>
        <sz val="10"/>
        <rFont val="Calibri"/>
        <family val="2"/>
        <scheme val="minor"/>
      </rPr>
      <t xml:space="preserve">
</t>
    </r>
    <r>
      <rPr>
        <i/>
        <sz val="11"/>
        <rFont val="Calibri"/>
        <family val="2"/>
        <scheme val="minor"/>
      </rPr>
      <t>Lister les visites</t>
    </r>
  </si>
  <si>
    <t>Par lot de 5 lames (au delà de 20)</t>
  </si>
  <si>
    <t>Pour un nombre de lames demandé &gt; 20 lames, une facture de 11,24€ / lot de 5 lames sera éditée.</t>
  </si>
  <si>
    <r>
      <t xml:space="preserve">Forfait de désarchivage blocs tumoraux depuis un laboratoire extérieur </t>
    </r>
    <r>
      <rPr>
        <sz val="11"/>
        <rFont val="Calibri"/>
        <family val="2"/>
        <scheme val="minor"/>
      </rPr>
      <t>(50 € ou si &gt; 50 € au réel sur présentation d'une facture).</t>
    </r>
    <r>
      <rPr>
        <b/>
        <sz val="11"/>
        <rFont val="Calibri"/>
        <family val="2"/>
        <scheme val="minor"/>
      </rPr>
      <t xml:space="preserve">
</t>
    </r>
  </si>
  <si>
    <t>Par désarchivage</t>
  </si>
  <si>
    <t xml:space="preserve">Remboursement des frais de désarchivage des blocs tumoraux depuis un laboratoire extérieur.
A mentionner dès lors que le protocole laisse la possibilité de fournir du matériel archivé </t>
  </si>
  <si>
    <t>IMAGERIE</t>
  </si>
  <si>
    <r>
      <rPr>
        <b/>
        <sz val="11"/>
        <rFont val="Calibri"/>
        <family val="2"/>
        <scheme val="minor"/>
      </rPr>
      <t>Forfait frais de mise en place de la recherche en imagerie</t>
    </r>
    <r>
      <rPr>
        <sz val="9"/>
        <rFont val="Calibri"/>
        <family val="2"/>
        <scheme val="minor"/>
      </rPr>
      <t xml:space="preserve">
</t>
    </r>
    <r>
      <rPr>
        <sz val="10"/>
        <rFont val="Calibri"/>
        <family val="2"/>
        <scheme val="minor"/>
      </rPr>
      <t xml:space="preserve">4h temps TEC + 1h temps médical
</t>
    </r>
  </si>
  <si>
    <r>
      <rPr>
        <b/>
        <sz val="11"/>
        <color theme="1"/>
        <rFont val="Calibri"/>
        <family val="2"/>
        <scheme val="minor"/>
      </rPr>
      <t>Forfait imagerie complexe</t>
    </r>
    <r>
      <rPr>
        <sz val="11"/>
        <color theme="1"/>
        <rFont val="Calibri"/>
        <family val="2"/>
        <scheme val="minor"/>
      </rPr>
      <t xml:space="preserve">
</t>
    </r>
    <r>
      <rPr>
        <sz val="10"/>
        <color theme="1"/>
        <rFont val="Calibri"/>
        <family val="2"/>
        <scheme val="minor"/>
      </rPr>
      <t>Si le protocole requiert une expertise spécifique d'imagerie. Sur justificatif.</t>
    </r>
  </si>
  <si>
    <t xml:space="preserve">Par centre </t>
  </si>
  <si>
    <r>
      <rPr>
        <b/>
        <sz val="11"/>
        <color theme="1"/>
        <rFont val="Calibri"/>
        <family val="2"/>
        <scheme val="minor"/>
      </rPr>
      <t>Relecture d'un examen réalisé en dehors du centre -</t>
    </r>
    <r>
      <rPr>
        <sz val="11"/>
        <color theme="1"/>
        <rFont val="Calibri"/>
        <family val="2"/>
        <scheme val="minor"/>
      </rPr>
      <t xml:space="preserve"> 30min temps médical.
</t>
    </r>
  </si>
  <si>
    <t xml:space="preserve">Par examen
</t>
  </si>
  <si>
    <r>
      <rPr>
        <b/>
        <sz val="11"/>
        <color theme="1"/>
        <rFont val="Calibri"/>
        <family val="2"/>
        <scheme val="minor"/>
      </rPr>
      <t xml:space="preserve">Forfait de maintenance spécifique </t>
    </r>
    <r>
      <rPr>
        <sz val="11"/>
        <color theme="1"/>
        <rFont val="Calibri"/>
        <family val="2"/>
        <scheme val="minor"/>
      </rPr>
      <t>(si non déjà pris en compte).</t>
    </r>
  </si>
  <si>
    <t>Par équipement si applicable dans le cadre du protocole</t>
  </si>
  <si>
    <r>
      <t xml:space="preserve">Tâches spécifiques d'expertise liées à l'imagerie : anonymisation/gravure des données, gravure de CD
</t>
    </r>
    <r>
      <rPr>
        <sz val="11"/>
        <rFont val="Calibri"/>
        <family val="2"/>
        <scheme val="minor"/>
      </rPr>
      <t>30 min de temps TEC</t>
    </r>
    <r>
      <rPr>
        <b/>
        <sz val="11"/>
        <rFont val="Calibri"/>
        <family val="2"/>
        <scheme val="minor"/>
      </rPr>
      <t xml:space="preserve">
</t>
    </r>
    <r>
      <rPr>
        <i/>
        <sz val="11"/>
        <rFont val="Calibri"/>
        <family val="2"/>
        <scheme val="minor"/>
      </rPr>
      <t>Lister les visites</t>
    </r>
  </si>
  <si>
    <r>
      <t>Temps TEC</t>
    </r>
    <r>
      <rPr>
        <sz val="11"/>
        <rFont val="Calibri"/>
        <family val="2"/>
        <scheme val="minor"/>
      </rPr>
      <t xml:space="preserve"> : </t>
    </r>
    <r>
      <rPr>
        <b/>
        <sz val="11"/>
        <rFont val="Calibri"/>
        <family val="2"/>
        <scheme val="minor"/>
      </rPr>
      <t xml:space="preserve">envoi des images via les plateformes internet ou via DVD et transmission des DTF (data transmittal form) - </t>
    </r>
    <r>
      <rPr>
        <sz val="11"/>
        <rFont val="Calibri"/>
        <family val="2"/>
        <scheme val="minor"/>
      </rPr>
      <t xml:space="preserve">30 min de temps TEC </t>
    </r>
    <r>
      <rPr>
        <i/>
        <sz val="11"/>
        <rFont val="Calibri"/>
        <family val="2"/>
        <scheme val="minor"/>
      </rPr>
      <t xml:space="preserve">
Lister les visites</t>
    </r>
  </si>
  <si>
    <t>Par examen</t>
  </si>
  <si>
    <t>Actes nomenclaturés</t>
  </si>
  <si>
    <r>
      <t>Examen Standard</t>
    </r>
    <r>
      <rPr>
        <sz val="11"/>
        <rFont val="Calibri"/>
        <family val="2"/>
        <scheme val="minor"/>
      </rPr>
      <t xml:space="preserve"> = base CCAM + forfait technique maximum + modificateur + forfait archivage numérique + médicament ou agent diagnostic</t>
    </r>
    <r>
      <rPr>
        <b/>
        <sz val="11"/>
        <rFont val="Calibri"/>
        <family val="2"/>
        <scheme val="minor"/>
      </rPr>
      <t xml:space="preserve">
</t>
    </r>
    <r>
      <rPr>
        <i/>
        <sz val="11"/>
        <rFont val="Calibri"/>
        <family val="2"/>
        <scheme val="minor"/>
      </rPr>
      <t>Lister les visites</t>
    </r>
  </si>
  <si>
    <r>
      <t>Examen plus long que le standard ou avec séquences ou incidences supplémentaires ou avec post-traitement spécifique</t>
    </r>
    <r>
      <rPr>
        <sz val="9"/>
        <rFont val="Calibri"/>
        <family val="2"/>
        <scheme val="minor"/>
      </rPr>
      <t xml:space="preserve">  </t>
    </r>
    <r>
      <rPr>
        <sz val="11"/>
        <rFont val="Calibri"/>
        <family val="2"/>
        <scheme val="minor"/>
      </rPr>
      <t>= (base CCAM + forfait technique maximum + modificateur) x temps supplémentaire/durée moyenne + médicament ou agent diagnostic</t>
    </r>
    <r>
      <rPr>
        <b/>
        <sz val="11"/>
        <rFont val="Calibri"/>
        <family val="2"/>
        <scheme val="minor"/>
      </rPr>
      <t xml:space="preserve">
</t>
    </r>
    <r>
      <rPr>
        <i/>
        <sz val="11"/>
        <rFont val="Calibri"/>
        <family val="2"/>
        <scheme val="minor"/>
      </rPr>
      <t>Lister les visites</t>
    </r>
  </si>
  <si>
    <t>Actes non nomenclaturés</t>
  </si>
  <si>
    <r>
      <t xml:space="preserve">Examen sans base CCAM = frais réel
</t>
    </r>
    <r>
      <rPr>
        <i/>
        <sz val="11"/>
        <rFont val="Calibri"/>
        <family val="2"/>
        <scheme val="minor"/>
      </rPr>
      <t>Lister les visites</t>
    </r>
  </si>
  <si>
    <r>
      <t>Temps médical</t>
    </r>
    <r>
      <rPr>
        <sz val="11"/>
        <rFont val="Calibri"/>
        <family val="2"/>
        <scheme val="minor"/>
      </rPr>
      <t xml:space="preserve"> </t>
    </r>
    <r>
      <rPr>
        <b/>
        <sz val="11"/>
        <rFont val="Calibri"/>
        <family val="2"/>
        <scheme val="minor"/>
      </rPr>
      <t xml:space="preserve">en sus pour une recherche complexe en imagerie demandant un circuit du patient hors prise en charge standard - </t>
    </r>
    <r>
      <rPr>
        <sz val="11"/>
        <rFont val="Calibri"/>
        <family val="2"/>
        <scheme val="minor"/>
      </rPr>
      <t>1 h de temps médical</t>
    </r>
  </si>
  <si>
    <r>
      <t xml:space="preserve">Le temps médical est à prendre en compte dans le cas de recherches complexes en Imagerie car nécessaire à l’organisation des examens, leur programmation et la coordination médicale à la recherche. Ce temps médical est indépendant des inclusions réelles et de la réalisation effective d’examens car situé en amont de ces phases.
</t>
    </r>
    <r>
      <rPr>
        <sz val="10"/>
        <color indexed="4"/>
        <rFont val="Calibri"/>
        <family val="2"/>
        <scheme val="minor"/>
      </rPr>
      <t/>
    </r>
  </si>
  <si>
    <r>
      <t xml:space="preserve">Temps TEC en sus pour une recherche complexe en Imagerie demandant un circuit du patient hors prise en charge standard - </t>
    </r>
    <r>
      <rPr>
        <sz val="11"/>
        <rFont val="Calibri"/>
        <family val="2"/>
        <scheme val="minor"/>
      </rPr>
      <t>4 h de temps TEC</t>
    </r>
  </si>
  <si>
    <r>
      <t xml:space="preserve">Temps TEC  monitoring avec promoteur/CRO : préparation des dossiers patients,  visite sur site - </t>
    </r>
    <r>
      <rPr>
        <sz val="11"/>
        <rFont val="Calibri"/>
        <family val="2"/>
        <scheme val="minor"/>
      </rPr>
      <t>2h30 de temps TEC par visite de monitoring</t>
    </r>
  </si>
  <si>
    <t>Par monitoring
Si applicable</t>
  </si>
  <si>
    <t xml:space="preserve">Monitoring spécifique au service d'imagerie ou de médecine nucléaire. A évaluer au prorata en fonction du nombre de visites de monitoring effectuées.
La fréquence est actuellement peu élevée mais cela permet de prévoir ce monitoring si applicable. </t>
  </si>
  <si>
    <r>
      <t xml:space="preserve">Temps TEC pour queries - </t>
    </r>
    <r>
      <rPr>
        <sz val="11"/>
        <rFont val="Calibri"/>
        <family val="2"/>
        <scheme val="minor"/>
      </rPr>
      <t>15 min de temps TEC  par examen
(si applicable)</t>
    </r>
  </si>
  <si>
    <r>
      <t xml:space="preserve">La prévision systématique de ce temps TEC par examen permet de couvrir la résolution éventuelle de plusieurs queries pour certains examens et l'absence de queries dans d'autres cas.
Cette ligne concerne uniquement l'imagerie, car ces données sont générées par un portail d'imagerie, distinctes du CRF.
</t>
    </r>
    <r>
      <rPr>
        <sz val="10"/>
        <color indexed="4"/>
        <rFont val="Calibri"/>
        <family val="2"/>
        <scheme val="minor"/>
      </rPr>
      <t/>
    </r>
  </si>
  <si>
    <r>
      <t>Temps TEC</t>
    </r>
    <r>
      <rPr>
        <sz val="11"/>
        <rFont val="Calibri"/>
        <family val="2"/>
        <scheme val="minor"/>
      </rPr>
      <t xml:space="preserve"> </t>
    </r>
    <r>
      <rPr>
        <b/>
        <sz val="11"/>
        <rFont val="Calibri"/>
        <family val="2"/>
        <scheme val="minor"/>
      </rPr>
      <t xml:space="preserve">pour la gestion des  prélèvements réalisés sous imagerie - </t>
    </r>
    <r>
      <rPr>
        <sz val="11"/>
        <rFont val="Calibri"/>
        <family val="2"/>
        <scheme val="minor"/>
      </rPr>
      <t xml:space="preserve">1 h/prélévement (si non pris en compte dans la partie anatomo-pathologie).
</t>
    </r>
    <r>
      <rPr>
        <i/>
        <sz val="11"/>
        <rFont val="Calibri"/>
        <family val="2"/>
        <scheme val="minor"/>
      </rPr>
      <t>Lister les visites</t>
    </r>
  </si>
  <si>
    <t>Par prélèvement
Si applicable</t>
  </si>
  <si>
    <t>Biopsies et prélèvements réalisés dans le service d'imagerie</t>
  </si>
  <si>
    <r>
      <t xml:space="preserve">Temps TEC saisie CRF - </t>
    </r>
    <r>
      <rPr>
        <sz val="11"/>
        <rFont val="Calibri"/>
        <family val="2"/>
        <scheme val="minor"/>
      </rPr>
      <t>15 min/5 pages de CRF complétées</t>
    </r>
  </si>
  <si>
    <t>5 pages CRF complétées</t>
  </si>
  <si>
    <t xml:space="preserve">Cette ligne concerne les données saisies par le service d'imagerie dans le CRF électronique. 
Le temps de saisie de cette ligne, spécifique à l'imagerie, est distinct de celui de la ligne 42, qui ne concerne pas l'imagerie.
</t>
  </si>
  <si>
    <r>
      <t xml:space="preserve">Temps médical :  tâches de post-traitement (reconstructions, mesures…) - </t>
    </r>
    <r>
      <rPr>
        <sz val="11"/>
        <rFont val="Calibri"/>
        <family val="2"/>
        <scheme val="minor"/>
      </rPr>
      <t>30min temps médical</t>
    </r>
    <r>
      <rPr>
        <i/>
        <sz val="11"/>
        <rFont val="Calibri"/>
        <family val="2"/>
        <scheme val="minor"/>
      </rPr>
      <t xml:space="preserve">
Lister les visites</t>
    </r>
  </si>
  <si>
    <t>Par examen
Si applicable</t>
  </si>
  <si>
    <t>Les tâches de post-traitement ( reconstructions, mesures…) doivent être dissociées systématiquement de la partie acquisition (exemple: protocole d’exploration en imagerie pneumologique ou cardiologique demandant l’extraction de calculs fonctionnels...). A prendre en compte dans le cas de la radiothérapie effectuée en dehors de la pratique courante.</t>
  </si>
  <si>
    <r>
      <t xml:space="preserve">Temps médical pour expertise en imagerie à la demande du promoteur et dans le cadre du protocole : savoir faire, investissement intellectuel, forfait intellectuel selon un barème et des indicateurs qualité = tous les examens y compris les examens réalisés à l'extérieur - </t>
    </r>
    <r>
      <rPr>
        <sz val="11"/>
        <rFont val="Calibri"/>
        <family val="2"/>
        <scheme val="minor"/>
      </rPr>
      <t>1 h de temps médical</t>
    </r>
    <r>
      <rPr>
        <i/>
        <sz val="11"/>
        <rFont val="Calibri"/>
        <family val="2"/>
        <scheme val="minor"/>
      </rPr>
      <t xml:space="preserve">
Lister les visites</t>
    </r>
  </si>
  <si>
    <t>PHARMACIE - RADIOPHARMACIE - DISPOSITIF MEDICAL</t>
  </si>
  <si>
    <t>Forfait pharmaceutique ou radiopharmaceutique 1ère année hors coordination</t>
  </si>
  <si>
    <t>niveau 1: 600€ 
niveau 2:1200€
niveau 3:1800€</t>
  </si>
  <si>
    <t>Forfait pharmaceutique coordination (centre coordonnateur)</t>
  </si>
  <si>
    <r>
      <t xml:space="preserve">Forfait pharmaceutique ou radiopharmaceutique année supplémentaire
</t>
    </r>
    <r>
      <rPr>
        <sz val="9"/>
        <rFont val="Calibri"/>
        <family val="2"/>
        <scheme val="minor"/>
      </rPr>
      <t>Au prorata du nombre d'années supplémentaires</t>
    </r>
  </si>
  <si>
    <t xml:space="preserve">Par centre et par année </t>
  </si>
  <si>
    <t>niveau 1: 250€ 
niveau 2:500€
niveau 3:750€</t>
  </si>
  <si>
    <t>Réception/livraison</t>
  </si>
  <si>
    <t>Par reception/ livraison</t>
  </si>
  <si>
    <t>Retour colis consignés</t>
  </si>
  <si>
    <t>Par retour</t>
  </si>
  <si>
    <t>Acte basé sur taux horaire pharmacien (15 minutes)
Applicable y compris si colis perdu ou endommagé</t>
  </si>
  <si>
    <t>Stockage - Conditions de conservation (hors cryoconservation)</t>
  </si>
  <si>
    <t xml:space="preserve">par année </t>
  </si>
  <si>
    <t>Cryoconservation</t>
  </si>
  <si>
    <t xml:space="preserve">Par année  </t>
  </si>
  <si>
    <r>
      <t xml:space="preserve">Dispensation nominative 
</t>
    </r>
    <r>
      <rPr>
        <i/>
        <sz val="11"/>
        <rFont val="Calibri"/>
        <family val="2"/>
        <scheme val="minor"/>
      </rPr>
      <t>Lister les visites</t>
    </r>
  </si>
  <si>
    <t xml:space="preserve">Par ligne de dispensation </t>
  </si>
  <si>
    <t>Envoi de produits expérimentaux ou auxiliaires au domicile ou lieu de vie du patient ou à un représentant du patient</t>
  </si>
  <si>
    <t>Par envoi</t>
  </si>
  <si>
    <t>Acte basé sur taux horaire pharmacien (2h)
Le promoteur est responsable du choix et de la qualification du transporteur, de l'organisation de l'enlèvement et de la livraison.
Il prend en charge financièrement les frais correspondants et fournit une procédure détaillée décrivant les rôles et responsabilité de chacun des intervenants ainsi que le processus mis en œuvre.
Avant toute mise en œuvre, la faisabilité du circuit pharmaceutique avec transport de produits expérimentaux et/ou auxiliaires au domicile du patient est validée par le pharmacien du centre investigateur</t>
  </si>
  <si>
    <t>Forfait maintenance pour l'ensemble des appareils/équipements</t>
  </si>
  <si>
    <t>par an</t>
  </si>
  <si>
    <r>
      <t xml:space="preserve">Reconstitution/préparation de médicaments/assemblage de DM conditions </t>
    </r>
    <r>
      <rPr>
        <b/>
        <u/>
        <sz val="11"/>
        <rFont val="Calibri"/>
        <family val="2"/>
        <scheme val="minor"/>
      </rPr>
      <t>non stériles</t>
    </r>
    <r>
      <rPr>
        <b/>
        <sz val="11"/>
        <rFont val="Calibri"/>
        <family val="2"/>
        <scheme val="minor"/>
      </rPr>
      <t xml:space="preserve"> MED et/ou DM 
</t>
    </r>
    <r>
      <rPr>
        <sz val="9"/>
        <rFont val="Calibri"/>
        <family val="2"/>
        <scheme val="minor"/>
      </rPr>
      <t xml:space="preserve">Hors MTI et MRP: voir tarifs spécifiques </t>
    </r>
    <r>
      <rPr>
        <b/>
        <sz val="11"/>
        <rFont val="Calibri"/>
        <family val="2"/>
        <scheme val="minor"/>
      </rPr>
      <t xml:space="preserve">
</t>
    </r>
    <r>
      <rPr>
        <sz val="11"/>
        <rFont val="Calibri"/>
        <family val="2"/>
        <scheme val="minor"/>
      </rPr>
      <t>(si applicable)</t>
    </r>
  </si>
  <si>
    <r>
      <t xml:space="preserve">Reconstitution/préparation de médicaments/assemblage de DM conditions stériles MED et/ou DM 
</t>
    </r>
    <r>
      <rPr>
        <sz val="9"/>
        <rFont val="Calibri"/>
        <family val="2"/>
        <scheme val="minor"/>
      </rPr>
      <t xml:space="preserve">Hors MTI et MRP: voir tarifs spécifiques </t>
    </r>
    <r>
      <rPr>
        <b/>
        <sz val="11"/>
        <rFont val="Calibri"/>
        <family val="2"/>
        <scheme val="minor"/>
      </rPr>
      <t xml:space="preserve">
</t>
    </r>
    <r>
      <rPr>
        <sz val="11"/>
        <rFont val="Calibri"/>
        <family val="2"/>
        <scheme val="minor"/>
      </rPr>
      <t>(si applicable)</t>
    </r>
  </si>
  <si>
    <r>
      <t xml:space="preserve">Constitution + décontamination et/ou stérilisation d'un plateau normalisé (DM)
</t>
    </r>
    <r>
      <rPr>
        <sz val="11"/>
        <rFont val="Calibri"/>
        <family val="2"/>
        <scheme val="minor"/>
      </rPr>
      <t>(si applicable)</t>
    </r>
    <r>
      <rPr>
        <i/>
        <sz val="11"/>
        <rFont val="Calibri"/>
        <family val="2"/>
        <scheme val="minor"/>
      </rPr>
      <t xml:space="preserve">
Lister les visites</t>
    </r>
  </si>
  <si>
    <t>Par plateau</t>
  </si>
  <si>
    <t>Forfait mise en aveugle réalisée par la pharmacie (5h)</t>
  </si>
  <si>
    <r>
      <t xml:space="preserve">Etiquetage ou ré-étiquetage 
</t>
    </r>
    <r>
      <rPr>
        <sz val="11"/>
        <rFont val="Calibri"/>
        <family val="2"/>
        <scheme val="minor"/>
      </rPr>
      <t>(si applicable)</t>
    </r>
  </si>
  <si>
    <t>forfait campagne</t>
  </si>
  <si>
    <t>Par tranches de 10 unités étiquetées</t>
  </si>
  <si>
    <r>
      <rPr>
        <b/>
        <sz val="11"/>
        <rFont val="Calibri"/>
        <family val="2"/>
        <scheme val="minor"/>
      </rPr>
      <t xml:space="preserve">Actes IWRS / RTSM /e-CRF
</t>
    </r>
    <r>
      <rPr>
        <sz val="9"/>
        <rFont val="Calibri"/>
        <family val="2"/>
        <scheme val="minor"/>
      </rPr>
      <t>Tous les actes  sont facturés si acceptés et réalisés par la pharmacie</t>
    </r>
  </si>
  <si>
    <t xml:space="preserve">Destruction </t>
  </si>
  <si>
    <t>Fil de l'eau</t>
  </si>
  <si>
    <t xml:space="preserve">Mise en destruction  ou retour produits expérimentaux et/ou auxiliaires au promoteur </t>
  </si>
  <si>
    <t>Par campagne</t>
  </si>
  <si>
    <t>Visite de suivi de monitoring</t>
  </si>
  <si>
    <r>
      <rPr>
        <b/>
        <sz val="11"/>
        <rFont val="Calibri"/>
        <family val="2"/>
        <scheme val="minor"/>
      </rPr>
      <t>Audits (y compris temps de préparation)</t>
    </r>
    <r>
      <rPr>
        <sz val="11"/>
        <rFont val="Calibri"/>
        <family val="2"/>
        <scheme val="minor"/>
      </rPr>
      <t xml:space="preserve">
</t>
    </r>
    <r>
      <rPr>
        <sz val="9"/>
        <rFont val="Calibri"/>
        <family val="2"/>
        <scheme val="minor"/>
      </rPr>
      <t>Ne sont pas concernées les inspections des autorités compétentes. Non applicable pour les DM</t>
    </r>
  </si>
  <si>
    <t>Par audit</t>
  </si>
  <si>
    <t>Forfait clôture de la recherche</t>
  </si>
  <si>
    <t>niveau 1: 116,4€ 
niveau 2: 174,6€
niveau 3: 232,8€</t>
  </si>
  <si>
    <r>
      <rPr>
        <b/>
        <sz val="11"/>
        <rFont val="Calibri"/>
        <family val="2"/>
        <scheme val="minor"/>
      </rPr>
      <t xml:space="preserve">Traçabilité spécifique
</t>
    </r>
    <r>
      <rPr>
        <sz val="9"/>
        <rFont val="Calibri"/>
        <family val="2"/>
        <scheme val="minor"/>
      </rPr>
      <t xml:space="preserve">Un seul forfait à 78,65 € pour la totalité de la recherche: MRP, MDS, DMI et stupéfiants
Hors MTI: voir tarif spécifique </t>
    </r>
  </si>
  <si>
    <r>
      <rPr>
        <b/>
        <sz val="11"/>
        <rFont val="Calibri"/>
        <family val="2"/>
        <scheme val="minor"/>
      </rPr>
      <t xml:space="preserve">Référencement et saisie d’un protocole dans un logiciel de prescription </t>
    </r>
    <r>
      <rPr>
        <sz val="9"/>
        <rFont val="Calibri"/>
        <family val="2"/>
        <scheme val="minor"/>
      </rPr>
      <t>(uniquement au cas par cas sur justificatif si reconstitution complexe de produits à la recherche  (par ex. : cytotoxiques, anticorps monoclonaux)</t>
    </r>
  </si>
  <si>
    <r>
      <rPr>
        <b/>
        <sz val="11"/>
        <rFont val="Calibri"/>
        <family val="2"/>
        <scheme val="minor"/>
      </rPr>
      <t>Fourniture de produit de santé</t>
    </r>
    <r>
      <rPr>
        <sz val="11"/>
        <rFont val="Calibri"/>
        <family val="2"/>
        <scheme val="minor"/>
      </rPr>
      <t xml:space="preserve">
A</t>
    </r>
    <r>
      <rPr>
        <sz val="9"/>
        <rFont val="Calibri"/>
        <family val="2"/>
        <scheme val="minor"/>
      </rPr>
      <t>chat de produit pharmaceutique :  prix d'achat et temps pharmacien (achat, approvisionnement, gestion pharmaceutique du médicament ou DM expérimental ou non expérimental).</t>
    </r>
  </si>
  <si>
    <t>Par ligne de commande
ou par système complet pour un DM</t>
  </si>
  <si>
    <t>Le coût par produit correspond au coût réel et la fourniture du produit est basée sur le coût/horaire temps pharmacien (116,4€/h).
Cette activité inclut l’achat, l’approvisionnement et la gestion pharmaceutique du médicament ou DM expérimental ou non expérimental.
Tout ce qui est commandé doit être payé même si ce n'est pas utilisé.</t>
  </si>
  <si>
    <t>Pharmacie - actes non nomenclaturés</t>
  </si>
  <si>
    <r>
      <rPr>
        <b/>
        <sz val="11"/>
        <rFont val="Calibri"/>
        <family val="2"/>
        <scheme val="minor"/>
      </rPr>
      <t xml:space="preserve">Formation initiale pharmacien </t>
    </r>
    <r>
      <rPr>
        <sz val="11"/>
        <rFont val="Calibri"/>
        <family val="2"/>
        <scheme val="minor"/>
      </rPr>
      <t>au protocole hors BPC</t>
    </r>
    <r>
      <rPr>
        <b/>
        <sz val="11"/>
        <rFont val="Calibri"/>
        <family val="2"/>
        <scheme val="minor"/>
      </rPr>
      <t xml:space="preserve"> </t>
    </r>
    <r>
      <rPr>
        <sz val="9"/>
        <rFont val="Calibri"/>
        <family val="2"/>
        <scheme val="minor"/>
      </rPr>
      <t>(basée sur le temps pharmacien)</t>
    </r>
  </si>
  <si>
    <r>
      <rPr>
        <b/>
        <sz val="11"/>
        <rFont val="Calibri"/>
        <family val="2"/>
        <scheme val="minor"/>
      </rPr>
      <t xml:space="preserve">Formation initiale PPH </t>
    </r>
    <r>
      <rPr>
        <sz val="11"/>
        <rFont val="Calibri"/>
        <family val="2"/>
        <scheme val="minor"/>
      </rPr>
      <t xml:space="preserve">au protocole hors BPC </t>
    </r>
    <r>
      <rPr>
        <sz val="9"/>
        <rFont val="Calibri"/>
        <family val="2"/>
        <scheme val="minor"/>
      </rPr>
      <t xml:space="preserve"> (basée sur le temps TEC)</t>
    </r>
  </si>
  <si>
    <t>Acte basé sur taux horaire PPH (1h)
Par personnel figurant sur la liste de délégation des tâches</t>
  </si>
  <si>
    <r>
      <t xml:space="preserve">Formation pharmacien aux amendements </t>
    </r>
    <r>
      <rPr>
        <sz val="11"/>
        <rFont val="Calibri"/>
        <family val="2"/>
        <scheme val="minor"/>
      </rPr>
      <t xml:space="preserve">au protocole, si applicable à la pharmacie  </t>
    </r>
    <r>
      <rPr>
        <sz val="9"/>
        <rFont val="Calibri"/>
        <family val="2"/>
        <scheme val="minor"/>
      </rPr>
      <t>(basée sur le temps pharmacien)</t>
    </r>
  </si>
  <si>
    <r>
      <t xml:space="preserve">Formation PPH aux amendements </t>
    </r>
    <r>
      <rPr>
        <sz val="11"/>
        <rFont val="Calibri"/>
        <family val="2"/>
        <scheme val="minor"/>
      </rPr>
      <t xml:space="preserve">au protocole, si applicable à la pharmacie  </t>
    </r>
    <r>
      <rPr>
        <sz val="9"/>
        <rFont val="Calibri"/>
        <family val="2"/>
        <scheme val="minor"/>
      </rPr>
      <t>(basée sur le temps TEC/PPH)</t>
    </r>
  </si>
  <si>
    <r>
      <t xml:space="preserve">Stockage/archivage pour PUI </t>
    </r>
    <r>
      <rPr>
        <sz val="9"/>
        <rFont val="Calibri"/>
        <family val="2"/>
        <scheme val="minor"/>
      </rPr>
      <t>(11,24€/année réglementaire)</t>
    </r>
  </si>
  <si>
    <t>Pharmacie - Spécificités Médicaments de thérapie innovante/OGM</t>
  </si>
  <si>
    <t>Forfait supplémentaire MTI/OGM</t>
  </si>
  <si>
    <t>Rédaction et mise à disposition des procédures liées à la gestion des MTI/OGM
Maintien du système qualité associé
Note : ce forfait s'ajoute aux forfaits pharmaceutiques de première année et années supplémentaires</t>
  </si>
  <si>
    <t>Réception en carboglace ou LN2 (ex : dryshipper)</t>
  </si>
  <si>
    <t>Reconstitution/préparation de MTI/OGM</t>
  </si>
  <si>
    <t xml:space="preserve">Forfait dispensation MTI/OGM
</t>
  </si>
  <si>
    <t>Par dispensation</t>
  </si>
  <si>
    <t>Traçabilité spécifique MTI/OGM et identitovigilance des produits autologues</t>
  </si>
  <si>
    <t>Mise en destruction de MTI/OGM</t>
  </si>
  <si>
    <t>Pharmacie - Spécificités Médicaments Radiopharmaceutiques</t>
  </si>
  <si>
    <r>
      <t xml:space="preserve">Forfait validation et études préliminaires d'exposition des salariées
</t>
    </r>
    <r>
      <rPr>
        <sz val="9"/>
        <color theme="1"/>
        <rFont val="Calibri"/>
        <family val="2"/>
        <scheme val="minor"/>
      </rPr>
      <t>MRP expérimental uniquement</t>
    </r>
  </si>
  <si>
    <t>par centre</t>
  </si>
  <si>
    <t xml:space="preserve">Etude préliminaire des exposition des salariés,
Demande d'autorisation ASN
Analyse de risque à priori notamment sur la conformité à nos process interne </t>
  </si>
  <si>
    <t>Forfait matériel de radioprotection</t>
  </si>
  <si>
    <t>par dispensation</t>
  </si>
  <si>
    <t>Forfait supplémentaire MRP expérimental ou auxiliaire
Si protocole de radiosynthèse à implémenter sur automate</t>
  </si>
  <si>
    <r>
      <t xml:space="preserve">Renvoi colis UN2910
</t>
    </r>
    <r>
      <rPr>
        <sz val="11"/>
        <color theme="1"/>
        <rFont val="Calibri"/>
        <family val="2"/>
        <scheme val="minor"/>
      </rPr>
      <t>RPH 30min</t>
    </r>
  </si>
  <si>
    <t>par renvoi</t>
  </si>
  <si>
    <r>
      <t xml:space="preserve">Préparation complexe avec automate de MRP expérimental ou auxiliaire
</t>
    </r>
    <r>
      <rPr>
        <sz val="9"/>
        <color theme="1"/>
        <rFont val="Calibri"/>
        <family val="2"/>
        <scheme val="minor"/>
      </rPr>
      <t>Si automate nécessaire</t>
    </r>
  </si>
  <si>
    <t>Contrôle qualité de MRP expérimental ou auxiliaire</t>
  </si>
  <si>
    <t>58,2€ ou au temps réel si &gt;30min</t>
  </si>
  <si>
    <r>
      <t xml:space="preserve">Stockage réglementaire des déchets radioactifs avant mise en destruction
</t>
    </r>
    <r>
      <rPr>
        <sz val="9"/>
        <color theme="1"/>
        <rFont val="Calibri"/>
        <family val="2"/>
        <scheme val="minor"/>
      </rPr>
      <t>Selon demi-vie physique du radionucléide</t>
    </r>
  </si>
  <si>
    <t>Par produit dispensé et par journée de stockage (temps de stockage = 10 périodes du radionucléide ayant la demi-vie la plus longue)</t>
  </si>
  <si>
    <r>
      <t>Temps de mise en place d'une activité, hors circuit de routine, imposée par la recherche dans un Laboratoire de spécialité.</t>
    </r>
    <r>
      <rPr>
        <sz val="11"/>
        <color theme="1"/>
        <rFont val="Calibri"/>
        <family val="2"/>
        <scheme val="minor"/>
      </rPr>
      <t xml:space="preserve">
</t>
    </r>
    <r>
      <rPr>
        <sz val="9"/>
        <color theme="1"/>
        <rFont val="Calibri"/>
        <family val="2"/>
        <scheme val="minor"/>
      </rPr>
      <t>Temps pharmacien:  4 h + temps PPH : 4 h</t>
    </r>
  </si>
  <si>
    <t>Par service impliqué de radiopharmacie</t>
  </si>
  <si>
    <t xml:space="preserve">Temps de mise en place dans le cas de gestion de tubes radioactifs. les tubes radioactifs pris en charge par le personnel abilité a manipuler des tubes de sang/urine radioactif , généralement fait en radiopharmacie.
</t>
  </si>
  <si>
    <r>
      <rPr>
        <b/>
        <sz val="11"/>
        <color theme="1"/>
        <rFont val="Calibri"/>
        <family val="2"/>
        <scheme val="minor"/>
      </rPr>
      <t xml:space="preserve">Temps PPH. Gestion et technicage des prélèvements sanguins. 
</t>
    </r>
    <r>
      <rPr>
        <sz val="9"/>
        <color theme="1"/>
        <rFont val="Calibri"/>
        <family val="2"/>
        <scheme val="minor"/>
      </rPr>
      <t xml:space="preserve">Préparation et envoi au labo centralisé choisi par le promoteur
Stockage réglementaires des déchets radioactifs avant mise en destruction
</t>
    </r>
    <r>
      <rPr>
        <i/>
        <sz val="11"/>
        <color theme="1"/>
        <rFont val="Calibri"/>
        <family val="2"/>
        <scheme val="minor"/>
      </rPr>
      <t>Lister les visites</t>
    </r>
  </si>
  <si>
    <t>Par point de PK
30min</t>
  </si>
  <si>
    <t xml:space="preserve">dupliquer les lignes par type de prélèvements et de prise en charge , a titre indicatif  :
 - 30 min pour techniquage d'une tube de sang par time point
 - 30 min pour techniquage d'une tube urine par time point
- 30 min pour le comptage de décroissance de radioactivité par time point
à adapter en fonction du manuel de laboratoire </t>
  </si>
  <si>
    <t xml:space="preserve">Etiquetage des tubes radiopharmacie </t>
  </si>
  <si>
    <t>forfait par trimestre</t>
  </si>
  <si>
    <t>cout</t>
  </si>
  <si>
    <r>
      <rPr>
        <b/>
        <sz val="11"/>
        <color theme="1"/>
        <rFont val="Calibri"/>
        <family val="2"/>
        <scheme val="minor"/>
      </rPr>
      <t>Forfait de conservation à visée de recherche pour analyse PK</t>
    </r>
    <r>
      <rPr>
        <sz val="11"/>
        <color theme="1"/>
        <rFont val="Calibri"/>
        <family val="2"/>
        <scheme val="minor"/>
      </rPr>
      <t xml:space="preserve">
</t>
    </r>
    <r>
      <rPr>
        <sz val="9"/>
        <color theme="1"/>
        <rFont val="Calibri"/>
        <family val="2"/>
        <scheme val="minor"/>
      </rPr>
      <t>Stockage et sortie quelle que soit la nature de l'échantillon (serum plasma, urine, ADN…) si requis par le protocole</t>
    </r>
  </si>
  <si>
    <r>
      <rPr>
        <b/>
        <sz val="11"/>
        <color theme="1"/>
        <rFont val="Calibri"/>
        <family val="2"/>
        <scheme val="minor"/>
      </rPr>
      <t xml:space="preserve">Temps interprétation RPH </t>
    </r>
    <r>
      <rPr>
        <sz val="11"/>
        <color theme="1"/>
        <rFont val="Calibri"/>
        <family val="2"/>
        <scheme val="minor"/>
      </rPr>
      <t>(30 min) suite mesure multiple de contrôles</t>
    </r>
  </si>
  <si>
    <t>TOTAL</t>
  </si>
  <si>
    <r>
      <t xml:space="preserve">Montant unitaire Coût ou surcoût 
€ (Hors Taxe)
(ajouter 40% pour tous les ultramarins) </t>
    </r>
    <r>
      <rPr>
        <b/>
        <u/>
        <sz val="11"/>
        <color theme="9" tint="-0.249977111117893"/>
        <rFont val="Calibri"/>
        <family val="2"/>
        <scheme val="minor"/>
      </rPr>
      <t>pour les recherches autorisées avant 2024</t>
    </r>
  </si>
  <si>
    <r>
      <t xml:space="preserve">Estimation du temps médical </t>
    </r>
    <r>
      <rPr>
        <b/>
        <sz val="11"/>
        <rFont val="Calibri"/>
        <family val="2"/>
        <scheme val="minor"/>
      </rPr>
      <t>- 109,14€/h</t>
    </r>
  </si>
  <si>
    <t>niveau 1: 109,14
niveau 2 : 163,71 € 
niveau 3 : 218,28 €</t>
  </si>
  <si>
    <r>
      <t xml:space="preserve">Estimation du temps </t>
    </r>
    <r>
      <rPr>
        <b/>
        <sz val="11"/>
        <rFont val="Calibri"/>
        <family val="2"/>
        <scheme val="minor"/>
      </rPr>
      <t>TEC  - 54 €/h</t>
    </r>
  </si>
  <si>
    <t>niveau 1 : 215,7 € ou 269,6 € 
niveau 2 :269,6 € ou 323,5 € 
niveau 3 : 377,5 € ou 431,4 €</t>
  </si>
  <si>
    <t>niveau 1: 134,8€
niveau 2: 215,7€
niveau 3: 269,6€</t>
  </si>
  <si>
    <t xml:space="preserve">niveau 1: 54 € 
niveau 2 : 107,9 € 
niveau 3 : 161,8 € </t>
  </si>
  <si>
    <t xml:space="preserve">niveau 1: 54 € 
niveau 2 : 107,9 € 
niveau 3 : 107,9 € </t>
  </si>
  <si>
    <t>13,5 €
si &gt; 5 auto-questionnaires :  27 €</t>
  </si>
  <si>
    <t>électronique 54 €
papier 27 €
si &gt; 5 auto-questionnaires 
électroniques 81 €
papiers 40,4€</t>
  </si>
  <si>
    <t xml:space="preserve">sans plateforme : 18 €
avec plateforme : 45 € </t>
  </si>
  <si>
    <t>Estimation du temps infirmier -48,8€/h</t>
  </si>
  <si>
    <t>Temps médical supplémentaire (109,14€/h)</t>
  </si>
  <si>
    <r>
      <t>Temps TEC supplémentaire (54</t>
    </r>
    <r>
      <rPr>
        <b/>
        <sz val="11"/>
        <rFont val="Calibri"/>
        <family val="2"/>
      </rPr>
      <t>€</t>
    </r>
    <r>
      <rPr>
        <b/>
        <sz val="9.35"/>
        <rFont val="Calibri"/>
        <family val="2"/>
      </rPr>
      <t>/h)</t>
    </r>
  </si>
  <si>
    <t>Amendement sans modification des documents : 54€
Amendement avec modification des documents : 162€</t>
  </si>
  <si>
    <t>Temps infirmier : cout supplémentaire (48,8€/h)</t>
  </si>
  <si>
    <t>niveau 1 : 162,4 €
niveau 2 : 216,4 €
niveau 3 : 271 €</t>
  </si>
  <si>
    <r>
      <rPr>
        <b/>
        <sz val="11"/>
        <rFont val="Calibri"/>
        <family val="2"/>
        <scheme val="minor"/>
      </rPr>
      <t xml:space="preserve">Forfait de sécurité (9105) et Forfait préanalytique (9005) - B22  </t>
    </r>
    <r>
      <rPr>
        <sz val="11"/>
        <rFont val="Calibri"/>
        <family val="2"/>
        <scheme val="minor"/>
      </rPr>
      <t xml:space="preserve">
</t>
    </r>
    <r>
      <rPr>
        <i/>
        <sz val="11"/>
        <rFont val="Calibri"/>
        <family val="2"/>
        <scheme val="minor"/>
      </rPr>
      <t>Lister les visites</t>
    </r>
  </si>
  <si>
    <t>par point</t>
  </si>
  <si>
    <r>
      <t>Temps Médecin ACP : expertise; sélection du bloc et de la zone d'intérêt de la biopsie avant traitement et envoi en labo central.</t>
    </r>
    <r>
      <rPr>
        <sz val="11"/>
        <rFont val="Calibri"/>
        <family val="2"/>
        <scheme val="minor"/>
      </rPr>
      <t xml:space="preserve">
</t>
    </r>
    <r>
      <rPr>
        <i/>
        <sz val="11"/>
        <rFont val="Calibri"/>
        <family val="2"/>
        <scheme val="minor"/>
      </rPr>
      <t>Lister les visites</t>
    </r>
  </si>
  <si>
    <t>54,57€ ou au temps réel si &gt;30min</t>
  </si>
  <si>
    <t xml:space="preserve">Section applicable dès lors qu'il s’agit de MRP dit auxiliaires qui sont gérés par la radiopharmacie. La grille s’applique comme indiquée. Le terme de routine ne rentre pas en compte dans les protocoles d’essais
</t>
  </si>
  <si>
    <r>
      <rPr>
        <b/>
        <sz val="11"/>
        <rFont val="Calibri"/>
        <family val="2"/>
      </rPr>
      <t>Forfait de sécurité (9105) et Forfait préanalytique (9005) -</t>
    </r>
    <r>
      <rPr>
        <b/>
        <sz val="11"/>
        <color theme="1"/>
        <rFont val="Calibri"/>
        <family val="2"/>
      </rPr>
      <t>B22</t>
    </r>
    <r>
      <rPr>
        <b/>
        <sz val="11"/>
        <rFont val="Calibri"/>
        <family val="2"/>
      </rPr>
      <t xml:space="preserve">  
</t>
    </r>
    <r>
      <rPr>
        <i/>
        <sz val="11"/>
        <rFont val="Calibri"/>
        <family val="2"/>
      </rPr>
      <t>Lister les visites</t>
    </r>
  </si>
  <si>
    <r>
      <rPr>
        <sz val="11"/>
        <rFont val="Calibri"/>
        <family val="2"/>
      </rPr>
      <t>par point</t>
    </r>
    <r>
      <rPr>
        <strike/>
        <sz val="11"/>
        <color rgb="FFC00000"/>
        <rFont val="Calibri"/>
        <family val="2"/>
      </rPr>
      <t xml:space="preserve">
</t>
    </r>
  </si>
  <si>
    <r>
      <t xml:space="preserve">Temps Médecin ACP : expertise; sélection du bloc et de la zone d'intérêt de la biopsie avant traitement et envoi en labo central.
</t>
    </r>
    <r>
      <rPr>
        <sz val="11"/>
        <rFont val="Calibri"/>
        <family val="2"/>
      </rPr>
      <t xml:space="preserve"> </t>
    </r>
    <r>
      <rPr>
        <i/>
        <sz val="11"/>
        <rFont val="Calibri"/>
        <family val="2"/>
      </rPr>
      <t>Lister les visites</t>
    </r>
  </si>
  <si>
    <t>Indiquer dans cette section l’intégralité du temps du  personnel 
- un coût ou surcoût non indiqué dans le template mais prévu au protocole pour les besoins de la recherche, ne sont pas réalisés selon les standards de la pratique courante,
- un temps de personnel requis pour la réalisation de l'étude. 
- temps du service informatique pour la mise à disposition des DPI
- le temps de coordination médicale
- Le temps de coordination de chaque service impliqué dans l'étude 
- Le temps TEC finance pour la validation des proposition de facturation avec revue, discussions, explication des actes, par l'établissement de santé aux prestataires du promoteur, les demandes de paiement en cas de retard et les relances
- liste non exhaustive à adapter selon le protocole et /ou les requis du promoteur
Dans ces cas, l’établissement maison ou centre de santé coordonnateur appuiera son chiffrage sur la base d’une comptabilité analytique simplifiée prenant en compte les principales dépenses (personnels et consommables) 
Le centre peut faire appel à un prestataire externe à l'Etablissement pour l'hébergement du patient à proximité de l'hôpital, à partir de la sortie d'hospitalisation conformément aux recommandations sur le type de traitement : à payer sur facture via des bons de remboursements</t>
  </si>
  <si>
    <r>
      <rPr>
        <b/>
        <sz val="11"/>
        <color rgb="FF0070C0"/>
        <rFont val="Calibri"/>
        <family val="2"/>
        <scheme val="minor"/>
      </rPr>
      <t>Colonne C:</t>
    </r>
    <r>
      <rPr>
        <sz val="11"/>
        <rFont val="Calibri"/>
        <family val="2"/>
        <scheme val="minor"/>
      </rPr>
      <t xml:space="preserve">
 - Indiquer l’affectation (si applicable ex : structure tierce) – Cf Note d’information DGOS</t>
    </r>
  </si>
  <si>
    <t>Cette ligne est par consentement par patient </t>
  </si>
  <si>
    <t>Ligne applicable également aux AESI</t>
  </si>
  <si>
    <r>
      <rPr>
        <strike/>
        <sz val="10"/>
        <color rgb="FF00B050"/>
        <rFont val="Calibri"/>
        <family val="2"/>
      </rPr>
      <t>Par exemple pour étude virus</t>
    </r>
    <r>
      <rPr>
        <sz val="10"/>
        <color indexed="2"/>
        <rFont val="Calibri"/>
        <family val="2"/>
      </rPr>
      <t xml:space="preserve">
</t>
    </r>
    <r>
      <rPr>
        <b/>
        <sz val="10"/>
        <color rgb="FFFF0000"/>
        <rFont val="Calibri"/>
        <family val="2"/>
      </rPr>
      <t>Thérapies innovantes :</t>
    </r>
    <r>
      <rPr>
        <sz val="10"/>
        <color indexed="2"/>
        <rFont val="Calibri"/>
        <family val="2"/>
      </rPr>
      <t xml:space="preserve"> Par exemple dans le cadre de lymphodéplétion, cytaphérèse, leucaphérèse, adminsitration de CART, administration de virus actif ou non</t>
    </r>
  </si>
  <si>
    <t xml:space="preserve">1 acte = 1 action/enregistrement sur IRT  </t>
  </si>
  <si>
    <t xml:space="preserve">Il s'agit ici des visites téléphoniques c’est-à-dire du temps médical pour l'appel téléphonique. </t>
  </si>
  <si>
    <t>Pour étude pédiatrique : 30min de temps IDE par visite , ajouter la ligne en indiquant "Temps IDE étude pédiatrique", lister les visites</t>
  </si>
  <si>
    <r>
      <rPr>
        <b/>
        <sz val="10"/>
        <color rgb="FFFF0000"/>
        <rFont val="Calibri"/>
        <family val="2"/>
        <scheme val="minor"/>
      </rPr>
      <t>Thérapies innovantes :</t>
    </r>
    <r>
      <rPr>
        <sz val="10"/>
        <color rgb="FFFF0000"/>
        <rFont val="Calibri"/>
        <family val="2"/>
        <scheme val="minor"/>
      </rPr>
      <t xml:space="preserve"> 
* Protocole CAR-T, médecine nucléaire…
Ajouter une ligne de "Forfait quality agreement pour le mise en place du contrat, à la demande du promoteur, en plus de l'homologation du centre."
* Aphérèse : ajouter un sous-bloc et comptabiliser les lignes suivantes : (liste non exhausitive)
- Forfait temps médical 15h temps médical, par centre 
Forfait temps médical par patient/leucphérèse : 2h
GHM leucphérèse (GHM28Z16Z) vérifier le montant ici
Fourniture des kits de collecte type CAR T cells 
(1 à 2 kit(s) par patient, à évaluer au moment de la facturation) tarif catalogue
Temps infirmier vérifications voies d'abord, prises de constantes, prélèvements, pose et retrait de cathéter : leucaphérèse, injection, surveillance du patient - 7 h
Envoi et transport des produits d'aphérèse entre le service d'aphérèse et le service de thérapie cellulaire si localisé sur site différent, par transport
Temps TEC - service aphérèsebMonitoring avec promoteur/CRO (par jour et par ARC) 5h
Temps Médical - service aphérèse monitoring avec promoteur/CRO (si pas de TEC aphérèse) (par jour et par ARC) - 5h
Temps TEC monitoring à distance (RDV téléphonique audio-conf) - 2h, par rendez-vous
Audit promoteur - Service Aphérèse, (montant identique tarif PUI)
* Unité de Thérapie cellulaire : préciser en cas de prestation externe à l'Etablissement
- Forfait de Mise en place :  15h temps médical, Par centre
- Expertise Unité de thérapie cellulaire, (12h de temps médical), Par centre
- Temps médical thérapie cellulaire - 4h par patient
- Temps TEC - 1h30
Préparation dossier médical, gestion planning, prises de RDV, accueil des coursiers, par patient
- Temps Tech labo - thérapie cellulaire
Pour la gestion des techniquage des tubes Leucaphérèse (préparation, 30 min pour la gestion du kit, préparation des tubes, 30 min pour la demande de carboglace et l’envoi des tubes) - 1h
Si envoi de cellules à un labo centralisé pour tests, par visite
- Temps Tech labo - thérapie cellulaire (réception cellules, CQ, manipulation, envoi cellules au laboratoire modifiant les cellules, saisie données pour industriels...) - 
2 techniciens pour toutes les étapes - 6h
, par patient
- Analyses : NFS - formule leucocytaire, mesure de viabilité, cytométrie de flux CD3+(CD3, CD4, CD8 et CD45), tests de stérilité , par analyse</t>
    </r>
  </si>
  <si>
    <t xml:space="preserve">Produit de santé dans le cadre d'une étude = tous les produits (ME et MA) indiqués dans le protocole, utilisés dans le cadre de l'essai et dont les données sont utilisées. 
Guide radiopharmacie (https://sofra-radiopharmacie.org/thematiques/recherche-clinique/article/valorisation-des-actes-radiopharmaceutiques-en-recherche-impliquant-la-personne)
Dans le bloc commun Pharmacie Radiopharmacie
Les lignes suivantes sont à dupliquer pour tous les médicaments radiopharmaceutiques (expérimental et/ou auxiliaire) : 70, 150, 152, 153, 155, 157, 161, 167, 170 à  179
Les lignes suivantes sont à dupliquer si la radiopharmacie est impliquée (quelque soit le type de produit): 159, 180
Les lignes suivantes sont à dupliquer uniquement si le médicament expérimental ou du bras contrôle est un médicament radiopharmaceutique: 151, 156, 165, 166, 169
Dans le bloc radiopharmacie:
Les lignes suivantes sont à dupliquer pour tous les médicaments radiopharmaceutiques (expérimental et/ou auxiliaire): 190 à 195
Les lignes suivantes sont à dupliquer uniquement si le médicament expérimental ou du bras contrôle est un médicament radiopharmaceutique: 189, 196 à 200"
</t>
  </si>
  <si>
    <r>
      <rPr>
        <b/>
        <sz val="11"/>
        <color rgb="FF0070C0"/>
        <rFont val="Calibri"/>
        <family val="2"/>
        <scheme val="minor"/>
      </rPr>
      <t>Colonne G:</t>
    </r>
    <r>
      <rPr>
        <sz val="11"/>
        <rFont val="Calibri"/>
        <family val="2"/>
        <scheme val="minor"/>
      </rPr>
      <t xml:space="preserve"> 
soit il y a une formule, soit:
 - Si une ligne ne s'applique pas au protocole : indiquer "NA" en  colonne G et griser la ligne
 - Si une ligne est optionnelle (ex: étude ancillaire) ou pas systématique: indiquer "Si applicable" en  colonne G en précisant le détail des visites concernées en colonne A
 - Si une ligne est applicable mais que le nombre prévisionnel d'actes ne peut pas être évalué : indiquer "Au prorata" en  colonne G en précisant le détails des visites concernées en colonne A. Dans la mesure du possible, afin d'avoir une évaluation plus précise du budget, chiffrer et valoriser ces actes. 
 - Si une étude comporte plusieurs bras: se reporter à la recommandation en ligne 2 pour construire la grille puis 
« indiquer le nombre de patients dans chaque bras en début de grille (sous le nombre total de patients) et adapter la formule en colonne G par rapport à ces nombres de patients dans chaque bras »</t>
    </r>
  </si>
  <si>
    <r>
      <rPr>
        <b/>
        <sz val="11"/>
        <rFont val="Calibri"/>
        <family val="2"/>
        <scheme val="minor"/>
      </rPr>
      <t xml:space="preserve">                                                                                                                        </t>
    </r>
    <r>
      <rPr>
        <b/>
        <u/>
        <sz val="11"/>
        <rFont val="Calibri"/>
        <family val="2"/>
        <scheme val="minor"/>
      </rPr>
      <t>Définition</t>
    </r>
    <r>
      <rPr>
        <sz val="11"/>
        <rFont val="Calibri"/>
        <family val="2"/>
        <scheme val="minor"/>
      </rPr>
      <t xml:space="preserve">
- ASN = autorité de sûreté nucléaire
- ADR 7 = réglementation pour le transport de colis contenant ou ayant contenus des produits radioactifs
- UN2910/UN2915: codification des classes à risques de l'ADR 7 pour l'envoi de colis. Il est à noter que l'ensemble des contraintes réglementaires sont facilement accessibles sur le site de l'ASN
- IVRS/IWRS: interactive voice/web system 
- EPI = équipements de protection individuelle
- MRP = médicaments radiopharmaceutiques 
- MRP expérimental = IMP à l'étude radioactif
- MRP auxilliaire = radioélements utilisés pour l'imagerie nucléaire (PET, scientigraphie osseuse, scintigraphie cardiaque (=MUGA)). 
- MTI = médicaments de thérapie innovante
- MDS = médicaments dérivés du sang
- RPH : radiopharmacien/ne
Produit de santé IMP = tous les produits indiqués dans le protocole et utilisés dans le cadre du protocole et dont les données sont utilisées</t>
    </r>
  </si>
  <si>
    <t>Version juillet 2025</t>
  </si>
  <si>
    <r>
      <t xml:space="preserve">Préciser sur quelle base est faite l’évaluation : lister les bras (si visites différentes entre les bras), toutes les visites prévues ou non prévues au prorata (inclusion, phase de traitement, fin de traitement, suivi, fin d’étude, nombre de cycles) afin que les centres associés identifient ce qui a été pris en compte pour l’évaluation
</t>
    </r>
    <r>
      <rPr>
        <u/>
        <sz val="10"/>
        <color rgb="FF00B050"/>
        <rFont val="Calibri"/>
        <family val="2"/>
        <scheme val="minor"/>
      </rPr>
      <t xml:space="preserve">NB </t>
    </r>
    <r>
      <rPr>
        <sz val="10"/>
        <color rgb="FF00B050"/>
        <rFont val="Calibri"/>
        <family val="2"/>
        <scheme val="minor"/>
      </rPr>
      <t xml:space="preserve">: En oncologie, privilégier la construction de l’annexe 2.1 par cycle - Chaque visite à l’intérieur d’un cycle doit être individualisée afin de prendre en compte ses spécificités. 
En oncologie, prendre comme référence le nombre de cycles correspondant à la survie moyenne
</t>
    </r>
    <r>
      <rPr>
        <sz val="10"/>
        <color rgb="FFFF0000"/>
        <rFont val="Calibri"/>
        <family val="2"/>
        <scheme val="minor"/>
      </rPr>
      <t xml:space="preserve">
</t>
    </r>
    <r>
      <rPr>
        <u/>
        <sz val="10"/>
        <color rgb="FF00B050"/>
        <rFont val="Calibri"/>
        <family val="2"/>
        <scheme val="minor"/>
      </rPr>
      <t xml:space="preserve">Exemple </t>
    </r>
    <r>
      <rPr>
        <b/>
        <u/>
        <sz val="10"/>
        <color rgb="FF00B050"/>
        <rFont val="Calibri"/>
        <family val="2"/>
        <scheme val="minor"/>
      </rPr>
      <t>Thérapies innovantes</t>
    </r>
    <r>
      <rPr>
        <u/>
        <sz val="10"/>
        <color rgb="FF00B050"/>
        <rFont val="Calibri"/>
        <family val="2"/>
        <scheme val="minor"/>
      </rPr>
      <t xml:space="preserve"> </t>
    </r>
    <r>
      <rPr>
        <sz val="10"/>
        <color rgb="FF00B050"/>
        <rFont val="Calibri"/>
        <family val="2"/>
        <scheme val="minor"/>
      </rPr>
      <t xml:space="preserve">: Evaluation faite sur la base de:
Visite de sélection: SCR
Visite pour leucaphérèse: Leuca;
Période de lymphodéplétion: LymphoDéplétion1, LymphoDéplétion2, LymphoDéplétion3.
Le patient reste hospitalisé entre la lymphodéplétion et l'administration de CAR T cells: Hospitalisation intermédiaire (Hospit-Inter). Le nombre d'hospitalisations sera à déterminer en fonction du délai entre le dernier jour de la lymphodéplétion et l'administration de CAR T cells
Période de traitement et suivi de sécurité post traitement:  J1 (administration des CAR T cells), J2, J4, J7, J11, J14, J17, J22, J28
Le patient est hospitalisé en continu de la veille de la lymphodépletion jusqu'à au moins J14: jours supplémentaires: J3, J5, J6, J8, J9, J10, J12, J13
Si le patient ne sort pas de l'hôpital à J14 et reste hospitalisé plus longtemps: jours supplémentaires: J15, J16, J18, J19, J20, J21, J23, J24, J25, J26, J27
Période de suivi: .......                           </t>
    </r>
  </si>
  <si>
    <t xml:space="preserve">Coordonnateur : 561,8€
Associé : 224,72€
Colonne A : ne garder que le niveau concerné
Colonne D : ne garder que le montant concerné (pas de texte)
</t>
  </si>
  <si>
    <t xml:space="preserve">Coordonnateur : 112,36€
Associé :56,18€                                                                                                                                                                                                                                                              A comptabiliser pour les avenants en lien avec une modification substantielle qui impose un changement de la grille.
Colonne A : ne garder que le statut concerné. Indiquer en A le numéro de l'avenant au contrat concerné
Colonne D : ne garder que le montant concerné (pas de texte)
</t>
  </si>
  <si>
    <t>recherche de niveau 1 ou extension: 337,08€
recherche de niveau 2: 505,62€
recherche de niveau 3: 674,16€
Colonne A : ne garder que le niveau concerné
Colonne D : ne garder que le montant concerné (pas de texte)</t>
  </si>
  <si>
    <r>
      <t xml:space="preserve">Le forfait de maintenance des appareils est applicable par centre et par étude par centre quel que soit le nombre de structures/services et le nombre d'appareils impliqués, uniquement si l'étude impose l'utilisation de matériel calibré, y compris toise, balance; etc (hors imagerie). Les données de calibrage sont disponibles. 
Cette ligne ne prend pas en compte les appareils d'imagerie.
</t>
    </r>
    <r>
      <rPr>
        <u/>
        <sz val="10"/>
        <color rgb="FF00B050"/>
        <rFont val="Calibri"/>
        <family val="2"/>
        <scheme val="minor"/>
      </rPr>
      <t>Exemple :</t>
    </r>
    <r>
      <rPr>
        <sz val="10"/>
        <color rgb="FF00B050"/>
        <rFont val="Calibri"/>
        <family val="2"/>
        <scheme val="minor"/>
      </rPr>
      <t xml:space="preserve">
* cellule A24 : "3 années prévionnelles, puis au prorata"
* cellule G24 : "337,08"
Colonne A : indiquer le nombre d'années prévisionnelles de l'étude puis, au prorata
Colonne G : comptabiliser la durée prévisionnelle de l'étude (indiquée en cellule A24), ne pas indiquer au prorata dans cette cellule. </t>
    </r>
  </si>
  <si>
    <t>Recherche de niveau 1: 1 h 
Recherche de niveau 2 : 1 h + 30 min
Recherche de niveau 3 : 1 h + 1 h       
Ligne pour la visite d'inclusion à dupliquer en cas de visite de pré-sélection.
Colonne A : ne garder que le niveau concerné
Colonne D : ne garder que le montant concerné (pas de texte)</t>
  </si>
  <si>
    <r>
      <t xml:space="preserve">45 min par consentement supplémentaire 
Si plusieurs consentements il faut dupliquer la ligne pour chaque consentement 
</t>
    </r>
    <r>
      <rPr>
        <u/>
        <sz val="10"/>
        <color rgb="FF00B050"/>
        <rFont val="Calibri"/>
        <family val="2"/>
        <scheme val="minor"/>
      </rPr>
      <t>Exemple :</t>
    </r>
    <r>
      <rPr>
        <sz val="10"/>
        <color rgb="FF00B050"/>
        <rFont val="Calibri"/>
        <family val="2"/>
        <scheme val="minor"/>
      </rPr>
      <t xml:space="preserve"> Main ICF compris en ligne 27, si ICF préscreening dupliquer la ligne 27.
Si ICF grossesse il doit être notifié dans cette ligne
Si ICF progression, dupliquer la ligne 29, 
Si ICF génétique, dupliquer la ligne 29
Si ICF parent, dupliquer la ligne 29
Si ICF enfant devenant adulte, dupliquer la ligne 29</t>
    </r>
  </si>
  <si>
    <r>
      <t xml:space="preserve">La ligne de temps médical comptabilise le temps médical relatif au service d'investigation (investigateur ou co-investigateurs).
En cas d’intervention d’autres services que le service d’investigation, ce même temps de formation est applicable à ces services annexes dans section "autres coûts/surcoûts imputables à la recherche.
Ligne duplicable
</t>
    </r>
    <r>
      <rPr>
        <u/>
        <sz val="10"/>
        <color rgb="FF00B050"/>
        <rFont val="Calibri"/>
        <family val="2"/>
        <scheme val="minor"/>
      </rPr>
      <t xml:space="preserve">Exemple en oncologie </t>
    </r>
    <r>
      <rPr>
        <sz val="10"/>
        <color rgb="FF00B050"/>
        <rFont val="Calibri"/>
        <family val="2"/>
        <scheme val="minor"/>
      </rPr>
      <t xml:space="preserve">(au minimum) :  pour les phases 1 / Expansion/ phase 2 basket multicohortes systématique 
Phase 1 : 
screening 3h; CxJ1 :  3H; CxJ8, 15, 21 : 2h; Cxj2, 3, 5, (hors administration de traitement) :  1h ; EOT 3h ; FU 1h30 ; LFU 1h ; Visite non programmée 3h
Phase 2 et 3, avec propositions ci-dessous (au minimum)  : screening 2H ; CxJ1 :  2h ;  CxJ8, 15, 21 : 1H ; Cxj2, 3, 5 si applicable hors administration de traitement 30min ; EOT 2h ; FU 1h ; LFU 30min ; Visite non programmée 2h
En cas d'étude pédiatrique ou étude avec représentant / tuteur ajouter une ligne de  30 min supplémentaire par visite  à toutes les visites mentionnées au protocole et visite non prévue
</t>
    </r>
    <r>
      <rPr>
        <b/>
        <sz val="10"/>
        <color rgb="FF00B050"/>
        <rFont val="Calibri"/>
        <family val="2"/>
        <scheme val="minor"/>
      </rPr>
      <t>Thérapies innovantes :</t>
    </r>
    <r>
      <rPr>
        <sz val="10"/>
        <color rgb="FF00B050"/>
        <rFont val="Calibri"/>
        <family val="2"/>
        <scheme val="minor"/>
      </rPr>
      <t xml:space="preserve"> A dupliquer par service si, par exemple service investigation (suivi du patient) différent du service autorisé à injecter la thérapie innovante.
Ex: étude sur une pathologie en Médecine Interne, c'est le service d'onco hématologie qui est autorisé à administré les CAR T cells/OGM/MTI
Temps à évaluer pour les visites protocolaires : screening et J1, minimum 2H. 
Comptabiliser du temps médical pour les jours "hors visite protocolaire" car le patient est toujours hospitalisé et donc surveillé. Prévoir en conditionnel, exemple si le patient est hospitalisé au délà de la durée prévue d'hospitalisation
*Dupliquer la ligne pour intégrer un temps de coordination entre les 2 services : "temps médical mise en place des circuits de l'essai" </t>
    </r>
  </si>
  <si>
    <r>
      <t xml:space="preserve">Cette ligne est à considérer par amendement au protocole
</t>
    </r>
    <r>
      <rPr>
        <b/>
        <sz val="10"/>
        <color rgb="FF00B050"/>
        <rFont val="Calibri"/>
        <family val="2"/>
      </rPr>
      <t xml:space="preserve">Thérapies innovantes </t>
    </r>
    <r>
      <rPr>
        <sz val="10"/>
        <color rgb="FF00B050"/>
        <rFont val="Calibri"/>
        <family val="2"/>
      </rPr>
      <t>: A dupliquer par service si, par exemple service investigation (suivi du patient) différent du service autorisé à injecter la thérapie innovante.
Ex: étude sur une pathologie en Médecine Interne, c'est le service d'onco hématologie qui est autorisé à administré les CAR T cells/OGM/MTI</t>
    </r>
  </si>
  <si>
    <t>Le temps TEC est précisé par le promoteur selon le temps requis par le protocole.
Colonne A : ne garder que le niveau concerné
Colonne D : ne garder que le montant concerné (pas de texte)</t>
  </si>
  <si>
    <t>"Temps TEC monitoring avec promoteur/CRO" doit être facturé par jour et par ARC moniteur (hors co-visite dans le cadre d’une formation ou d’un coaching). 
Ces données ne concernent pas l'imagerie si les données sont générées par un portail d'imagerie, distinctes du CRF (cf. ligne 146).
Colonne A : ne garder que le niveau concerné
Colonne D : ne garder que le montant concerné (pas de texte)</t>
  </si>
  <si>
    <r>
      <t xml:space="preserve">
Il est recommandé au promoteur de transmettre le CRF ou le draft du CRF afin de permettre une bonne évaluation
</t>
    </r>
    <r>
      <rPr>
        <u/>
        <sz val="10"/>
        <color rgb="FF00B050"/>
        <rFont val="Calibri"/>
        <family val="2"/>
        <scheme val="minor"/>
      </rPr>
      <t xml:space="preserve">Exemple de page : </t>
    </r>
    <r>
      <rPr>
        <sz val="10"/>
        <color rgb="FF00B050"/>
        <rFont val="Calibri"/>
        <family val="2"/>
        <scheme val="minor"/>
      </rPr>
      <t xml:space="preserve">
- Page de la visite
- Page traitements concomittants, procédures concomittantes... 
- Evènements indésirables, EIG, AESI...
Pour information : en data management 1 page = a minima 10 champs de data. La limite d’occurrence pour le temps TEC visite est par patient et par visite.
Cela peut être réévalué dès lors que le nombre de champs de données est connu.
Colonne A : ne garder que le niveau concerné
Colonne D : ne garder que le montant concerné (pas de texte)</t>
    </r>
  </si>
  <si>
    <r>
      <t xml:space="preserve">
Il est recommandé au promoteur de transmettre le CRF ou le draft du CRF afin de permettre une bonne évaluation
</t>
    </r>
    <r>
      <rPr>
        <u/>
        <sz val="10"/>
        <color rgb="FF00B050"/>
        <rFont val="Calibri"/>
        <family val="2"/>
        <scheme val="minor"/>
      </rPr>
      <t xml:space="preserve">Exemple de page : </t>
    </r>
    <r>
      <rPr>
        <sz val="10"/>
        <color rgb="FF00B050"/>
        <rFont val="Calibri"/>
        <family val="2"/>
        <scheme val="minor"/>
      </rPr>
      <t xml:space="preserve">
- Page de la visite
- Page traitements concomittants, procédures concomittantes... 
- Evènements indésirables, EIG, AESI...
Ajouter 5 à 10 pages en prévision des évènements indésirables..
Pour information : en data management 1page = a minima 10 champs de data. La limite d’occurrence pour le temps TEC visite est par patient et par visite.
Cela pourrait être réévalué lorsque le nombre de champs de données sera connu.
Ces données ne concernent pas l'imagerie si les données sont générées par un portail d'imagerie, distinctes du CRF (cf. ligne 146).
Colonne A : ne garder que le niveau concerné
Colonne D : ne garder que le montant concerné (pas de texte)</t>
    </r>
  </si>
  <si>
    <r>
      <t xml:space="preserve">Il est recommandé au promoteur de transmettre le CRF ou le draft du CRF afin de permettre une bonne évaluation
</t>
    </r>
    <r>
      <rPr>
        <u/>
        <sz val="10"/>
        <color rgb="FF00B050"/>
        <rFont val="Calibri"/>
        <family val="2"/>
        <scheme val="minor"/>
      </rPr>
      <t xml:space="preserve">Exemple de page : </t>
    </r>
    <r>
      <rPr>
        <sz val="10"/>
        <color rgb="FF00B050"/>
        <rFont val="Calibri"/>
        <family val="2"/>
        <scheme val="minor"/>
      </rPr>
      <t xml:space="preserve">
- Page de la visite
- Page traitements concomittants, procédures concomittantes... 
- Evènements indésirables, EIG, AESI...
Ajouter 5 à 10 pages en prévision des évènements indésirables.
Pour information : en data management 1page = a minima 10 champs de data. La limite d’occurrence pour le temps TEC visite est par patient et par visite.
Cela pourrait être réévalué lorsque le nombre de champs de données sera connu.
Ces données ne concernent pas l'imagerie si les données sont générées par un portail d'imagerie, distinctes du CRF (cf. ligne 146).
Colonne A : ne garder que le niveau concerné
Colonne D : ne garder que le montant concerné (pas de texte)</t>
    </r>
  </si>
  <si>
    <t>Par visite et par patient. Le temps TEC gestion auto-questionnaire (15 min) est doublé si plusieurs questionnaires (à revoir si cas particulier).
Cas particuliers = lorsque l'autoquestionnaire est supérieur ou égal à 30 pages. Dans ce cas particulier, la négociation peut avoir lieu au cas par cas.
Colonne A : ne garder que le support concerné (papier ou électronique)
Colonne D : ne garder que le montant concerné (pas de texte)</t>
  </si>
  <si>
    <t>Au-delà de 5 questionnaires un temps supplémentaire 15min par patient (si papier) ou 30 min (si électronique)
Colonne A : ne garder que le support concerné (papier ou électronique)
Colonne D : ne garder que le montant concerné (pas de texte)</t>
  </si>
  <si>
    <r>
      <t xml:space="preserve">Ligne applicable par visite et par patient
Calcul effectué en pratique </t>
    </r>
    <r>
      <rPr>
        <u/>
        <sz val="10"/>
        <color rgb="FF00B050"/>
        <rFont val="Calibri"/>
        <family val="2"/>
        <scheme val="minor"/>
      </rPr>
      <t>par visite (et non par prélèvement)</t>
    </r>
    <r>
      <rPr>
        <sz val="10"/>
        <color rgb="FF00B050"/>
        <rFont val="Calibri"/>
        <family val="2"/>
        <scheme val="minor"/>
      </rPr>
      <t xml:space="preserve">. Cette ligne est complémentaire de celle "Temps tech labo" et ne s'y substitue pas. Cette activité est réalisée essentiellement par les services de soin d'investigation clinique (et/ou structure dédiée).  Elle correspond à la gestion des kits de prélèvement pour le laboratoire centralisé au sens : réception, inventaire, suivi des dates de péremption et du stock, demande de réapprovisionnement, destruction, préparation pour l'équipe soignante,etc. Le temps TEC gestion des kits de prélèvement est 1h par patient par visite et non par prélèvement; la  mention « si non pris en compte dans la partie anatomo pathologie » doit être retirée.
Le temps TEC ici est différent du technicage (cf. explication dans le mode opératoire).
1h/visite  , peu importe le nombre de prélèvements </t>
    </r>
  </si>
  <si>
    <r>
      <t xml:space="preserve">A facturer au réel au prorata du nombre d'appels : </t>
    </r>
    <r>
      <rPr>
        <i/>
        <sz val="10"/>
        <color rgb="FF00B050"/>
        <rFont val="Calibri"/>
        <family val="2"/>
        <scheme val="minor"/>
      </rPr>
      <t>exemple</t>
    </r>
    <r>
      <rPr>
        <sz val="10"/>
        <color rgb="FF00B050"/>
        <rFont val="Calibri"/>
        <family val="2"/>
        <scheme val="minor"/>
      </rPr>
      <t xml:space="preserve"> si 2 appels pour le J1 comptabiliser 2 appels </t>
    </r>
  </si>
  <si>
    <t>1 forfait pour la formation de l'ensemble des IDE des différents services impliqués dans l'étude 
Colonne A : ne garder que le niveau concerné
Colonne D : ne garder que le montant concerné (pas de texte)</t>
  </si>
  <si>
    <r>
      <t xml:space="preserve">L'item est par mesure de signes vitaux donc si le protocole demande 3 prises de tension et seule la moyenne est reportée dans le CRF on comptera 3 prises pour le timepoint en question 
Signes vitaux = fréquence cardiaque + TA + température et possiblement saturation.
Si mesure du poids +/- taille +/- IMC (en plus de la visite de sélection), ajouter une ligne dans "autres coûts et surcoûts"  de "temps infirmier mesure du poids +/- taille +/- IMC", et lister les visites concernées.
</t>
    </r>
    <r>
      <rPr>
        <b/>
        <sz val="10"/>
        <color rgb="FF00B050"/>
        <rFont val="Calibri"/>
        <family val="2"/>
        <scheme val="minor"/>
      </rPr>
      <t>Thérapies innovantes</t>
    </r>
    <r>
      <rPr>
        <sz val="10"/>
        <color rgb="FF00B050"/>
        <rFont val="Calibri"/>
        <family val="2"/>
        <scheme val="minor"/>
      </rPr>
      <t xml:space="preserve"> : Comptabiliser les :
- Mesures pré/pendant/post administration, 
- Jours sans évaluation protocolaire car surveillance continue et minimale du patient
Prévoir le conditionnel, exemple, en cas de prolongation d'hospitalisation</t>
    </r>
  </si>
  <si>
    <t>Applicable pour administration sous cutanée (SC), intra-musculaire (IM), intradermique, IV sans poche* (introduction d'un fluide sous pression via  une seringue dans l'organisme).
* N'est pas applicable lors d'un traitement par voie orale ou IV (avec poche)
Comptabiliser prémédication post médication, et hydratation</t>
  </si>
  <si>
    <r>
      <t xml:space="preserve">Dupliquer chaque ligne pour chaque traitement qui s'administre en IV (avec poche) : 
</t>
    </r>
    <r>
      <rPr>
        <i/>
        <sz val="10"/>
        <color rgb="FF00B050"/>
        <rFont val="Calibri"/>
        <family val="2"/>
        <scheme val="minor"/>
      </rPr>
      <t>exemple</t>
    </r>
    <r>
      <rPr>
        <sz val="10"/>
        <color rgb="FF00B050"/>
        <rFont val="Calibri"/>
        <family val="2"/>
        <scheme val="minor"/>
      </rPr>
      <t>: si le protocole est une association de 2 molécules perfusées IV alors il y aura 1 ligne pour la molécule 1 et 1 ligne pour la molécule 2
Comptabiliser pré et post médication, et hydratation</t>
    </r>
  </si>
  <si>
    <r>
      <t xml:space="preserve">Pour les prelevements PK et / ou administration IV  (avec poche) 
En cas de traitement oral +  tube en central lab  à comptabiliser, indiquer également si applicable (cathé à changer)
</t>
    </r>
    <r>
      <rPr>
        <b/>
        <sz val="10"/>
        <color rgb="FF00B050"/>
        <rFont val="Calibri"/>
        <family val="2"/>
        <scheme val="minor"/>
      </rPr>
      <t xml:space="preserve">Thérapies innovantes </t>
    </r>
    <r>
      <rPr>
        <sz val="10"/>
        <color rgb="FF00B050"/>
        <rFont val="Calibri"/>
        <family val="2"/>
        <scheme val="minor"/>
      </rPr>
      <t>: En cas de nécessité de la pose de cathéter (central), comptabiliser temps médical du service concerné, acte et l'hospitalisation correspondante en sus</t>
    </r>
  </si>
  <si>
    <r>
      <t xml:space="preserve">30min de base à réévaluer si besoin et selon les procédures
Ceci s'applique par exemple en cas d'envoi des tracés d' ECG en  centralisé, Holter ou autre envoi centralisé de données issues d'un examen si non compté dans le temps Infirmier pour cet acte.
</t>
    </r>
    <r>
      <rPr>
        <u/>
        <sz val="10"/>
        <color rgb="FF00B050"/>
        <rFont val="Calibri"/>
        <family val="2"/>
        <scheme val="minor"/>
      </rPr>
      <t>Exemple :</t>
    </r>
    <r>
      <rPr>
        <sz val="10"/>
        <color rgb="FF00B050"/>
        <rFont val="Calibri"/>
        <family val="2"/>
        <scheme val="minor"/>
      </rPr>
      <t xml:space="preserve"> aide au médecin pour l’envoi pour relecture au laboratoire centralisé. (liste non exhaustive)
* Applicable également pour la réalisation des ECG:
 - si ECG simple 15 min par acte
 - si ECG tripliqué 30 min par acte .
- Envoi ECG centralisé 15 min 
* PMO/BMO : préparation patient et aide à la réalisation : 30 min
* Ponction lonbaire : Préparation patient et aide à la réalisation : 30 min
* spirométrie, DLCO, pléthysmographie  : 30min
* test de marche 6 min : 30min</t>
    </r>
  </si>
  <si>
    <t>On duplique chaque ligne par type de tube c’est-à-dire par type de prélèvement demandé par le flow chart du protocole et le manuel de laboratoire. Le manuel de laboratoire ou a minima un draft abouti  est nécessaire pour réaliser l'estimation budgétaire . 
Par exemple (liste non exhaustive) :
* 1 ligne pour les PK
* 1 ligne pour les ADA (= PD)
* 1 ligne pour cytokine...
* 1 ligne par suivi pharmacocyténique, pharmacodynamie</t>
  </si>
  <si>
    <t>Applicable pour les essais dont le produit à l'étude est un radio-élément
Il s'agit ici du temps de manipulateur radio en cas d'administration d'un radio-élément étant le produit à l'étude (exemple radiothérapie interne vectorisée OU imagerie médicale OU médecine nucléaire et si celui-ci est administré par un manipulateur radio. Les modalités d'administration dépendent des établissements de santé.</t>
  </si>
  <si>
    <r>
      <rPr>
        <u/>
        <sz val="10"/>
        <color rgb="FF00B050"/>
        <rFont val="Calibri"/>
        <family val="2"/>
        <scheme val="minor"/>
      </rPr>
      <t>Exemples d'actes nomenclaturés :</t>
    </r>
    <r>
      <rPr>
        <sz val="10"/>
        <color rgb="FF00B050"/>
        <rFont val="Calibri"/>
        <family val="2"/>
        <scheme val="minor"/>
      </rPr>
      <t xml:space="preserve">
- Référentiel AMI pour les actes IDE qui sont codés en intégrant du temps personnel; il est parfois nécessaire d'ajouter du temps personnel pour certains actes, hors actes infirmiers "basiques" comme la pose ou le retrait de cathéter). Ils sont comptabilisés ainsi pour des prélèvements sanguins, urinaires, salivaires,.... 
Tests de grossesse urinaire : AMI par visite 
Points de PK/PD réalisés à des temps différents lors d'une même visite (exemple: C1J1 prédose, 1H, 2H, 4H post dose), il faut ajouter une ligne AMI PK centralisé, 1,5AMI pour chaque point de PK/PD en sus du temps IDE mentionnés dans la section "Estimation du temps Infirmier"
Les actes de biopsie, d'anesthésie sont des actes médicaux et doivent être colligés dans la partie des "ACTES NOMENCLATURES ".
Tout acte imposé par le protocole de recherhce est valorisé même s'il ne conclut pas à une analyse (sous réserve que cela soit documenté dans les documents sources).</t>
    </r>
  </si>
  <si>
    <r>
      <t xml:space="preserve">tarif CCAM (cf. ameli.fr), 
exemple:  
* ECG (DEQP003), 
* ECG triplicate : comptabiliser cotation ECG x3
* Examen de la vision binoculaire BLQP010...)
* Actes de prélèvement Biopsie/Exérèse (pièce opératoire) sans guidage d'imagerie, il s'agit ici des actes médicaux pour recueillir les échantillons biologiques. 
Les actes d'analyses sont décrits dans la partie anatomo-pathologie.
Exemple actes médicaux, liste non exaustive : 
* GEQE004 Fibroscopie bronchique, avec lavage bronchioloalvéolaire à visée diagnostique 
* ZZHH001 Biopsie d’un organe profond sur une cible, par voie transcutanée
* Spirométrie, test de marche
</t>
    </r>
    <r>
      <rPr>
        <b/>
        <sz val="10"/>
        <color rgb="FF00B050"/>
        <rFont val="Calibri"/>
        <family val="2"/>
        <scheme val="minor"/>
      </rPr>
      <t>* les actes et leurs couts, sont disponibles ici : https://www.ameli.fr/accueil-de-la-ccam/index.php</t>
    </r>
  </si>
  <si>
    <r>
      <rPr>
        <u/>
        <sz val="10"/>
        <color rgb="FF00B050"/>
        <rFont val="Calibri"/>
        <family val="2"/>
        <scheme val="minor"/>
      </rPr>
      <t xml:space="preserve">Exemples d'actes non nomenclaturés : </t>
    </r>
    <r>
      <rPr>
        <sz val="10"/>
        <color rgb="FF00B050"/>
        <rFont val="Calibri"/>
        <family val="2"/>
        <scheme val="minor"/>
      </rPr>
      <t xml:space="preserve">
Hyperglycémie orale provoquée : forfait devant comptabiliser du temps de personnel + un acte
Test de marche 2 min
Il s'agit de tous les actes hors nomenclature requis par le protocole et réalisé par le centre. Cette section peut engendrer du temps de personnel nécessaire à la réalisation de l'acte selon la pratique de l'établissement à ajouter dans "autres coûts et surcoûts".
</t>
    </r>
  </si>
  <si>
    <r>
      <t xml:space="preserve">Consultation médicale au tarif CCAM : correspond à une consultation de suivi hors pratique courante effectuée par l’investigateur ou par un autre spécialiste impliqué dans la recherche. 
Cette ligne (surcoût) est à prendre en compte pour chaque visite protocolaire en sus du temps médical d'investigation (coût)
Les tarifs sont disponibles ici https://www.ameli.fr/rhone/medecin/exercice-liberal/facturation-remuneration/consultations-actes/tarifs/tarifs-conventionnels-medecins-generalistes-specialistes
Applicable à la téléconsultation (en plus du temps médical)
A compter pour chaque examen complet du PI ou ciblé d'un spécialiste : 
Coter au tarif CCAM +/- majoration consultation et coordination 
</t>
    </r>
    <r>
      <rPr>
        <b/>
        <sz val="10"/>
        <color rgb="FF00B050"/>
        <rFont val="Calibri"/>
        <family val="2"/>
        <scheme val="minor"/>
      </rPr>
      <t xml:space="preserve">Thérapies innovantes </t>
    </r>
    <r>
      <rPr>
        <sz val="10"/>
        <color rgb="FF00B050"/>
        <rFont val="Calibri"/>
        <family val="2"/>
        <scheme val="minor"/>
      </rPr>
      <t>: Dupliquer par spécialité, tarif selon la spécialité (investigation + service administration du TTT).
* Comptabiliser tous les jours d'hospitalisation, exemple : 
- Jours avec evaluation spécifique (sélection, lymphodéplétion, J1, J2, J4, J22, J28…)
- jours pendant l'hospitalisation post CAR-T, sans évaluation protocolaire (surveillance continue et minimale)
- Jours conditionnels : si le patient est hospitalisé au delà de la durée prévue
Colonne D : ne garder que le montant concerné (pas de texte)</t>
    </r>
  </si>
  <si>
    <r>
      <t xml:space="preserve">Mis en colonne A Tarif CCAM XXX € + dépassement honoraire aux frais réels si réalisé en externe et si aucun partenariat entre le promoteur et le prestataire
Tarif CCAM en vigueur en colonne D
Utiliser Avis Ponctuel de Consultant pour avis d'un spécialiste (patient ne doit pas avoir été vu dans les 4 mois avant ou après la visite).
Par consultation APC (Avis Ponctuel consultant), APY, APU
Pour chaque consultation en dehors de la consultation investigateur 
</t>
    </r>
    <r>
      <rPr>
        <u/>
        <sz val="10"/>
        <color rgb="FF00B050"/>
        <rFont val="Calibri"/>
        <family val="2"/>
        <scheme val="minor"/>
      </rPr>
      <t>Exemple</t>
    </r>
    <r>
      <rPr>
        <sz val="10"/>
        <color rgb="FF00B050"/>
        <rFont val="Calibri"/>
        <family val="2"/>
        <scheme val="minor"/>
      </rPr>
      <t xml:space="preserve"> consultation d'anesthésie pour biopsie, consultation nutritionniste, consultation ophtalmologue, cardiologue....
 Il ne s'agit pas ici du temps investigateur mentionné dans la section "Taches d'investigation  Cette ligne est à prendre en compte pour chaque visite protocolaire nécessitant un spécialiste en sus du temps médical spécialiste stipulé dans la section "Temps médical supplémentaire" Les tarifs sont disponibles ici https://www.ameli.fr/rhone/medecin/exercice-liberal/facturation-remuneration/consultations-actes/tarifs/tarifs-conventionnels-medecins-generalistes-specialistes
</t>
    </r>
    <r>
      <rPr>
        <b/>
        <sz val="10"/>
        <color rgb="FF00B050"/>
        <rFont val="Calibri"/>
        <family val="2"/>
        <scheme val="minor"/>
      </rPr>
      <t xml:space="preserve">Thérapies innovantes </t>
    </r>
    <r>
      <rPr>
        <sz val="10"/>
        <color rgb="FF00B050"/>
        <rFont val="Calibri"/>
        <family val="2"/>
        <scheme val="minor"/>
      </rPr>
      <t>: tarif selon la spécialité
Prévoir le circuit du patient notamment en prévention de toxicité : anesthésie, neurologue, infectiologie, endocrinologie...
* leucaphérèse comptabiliser consultation pré-aphérèse pour évaluation du capital veineux</t>
    </r>
  </si>
  <si>
    <r>
      <t xml:space="preserve">Laisser uniquement le tarif colonne D  (pas de texte) et dupliquer la ligne si nécessaire
Bien vérifier sur l'annexe 2 si l'HDJ est comptabilisée pour calculer le niveau de complexité de la recherche.
Pour plus de lisibilité, dupliquer les lignes des forfaits d’hébergement hôtelier et indiquer le tarif forfaitaire correspondant.
Applicable pour tout type d’administration nécessitant l’occupation d’un lit ou un fauteuil en HDJ, hospitalisation.
</t>
    </r>
    <r>
      <rPr>
        <u/>
        <sz val="10"/>
        <color rgb="FF00B050"/>
        <rFont val="Calibri"/>
        <family val="2"/>
        <scheme val="minor"/>
      </rPr>
      <t>Exemple :</t>
    </r>
    <r>
      <rPr>
        <sz val="10"/>
        <color rgb="FF00B050"/>
        <rFont val="Calibri"/>
        <family val="2"/>
        <scheme val="minor"/>
      </rPr>
      <t xml:space="preserve"> 
*Traitements à perfuser 
*Biopsie en fonction de la localisation
*Points multiples de prélèvements centralisés si traitement per os ou pas de traitement
Les horaires d'ouverture de chaque service d'hospitalisation de jour doivent être respectés. En cas de procédure à réaliser en dehors de ces horaires, c'est l'hospitalisation complète qui sera appliquée
Il s'agit ici des tarifs des hospitalisations "classiques" 
En cas d'hospitalisation spécifiques, par exemple dans le cadre de lymphodéplétion, cytaphérèse, leucaphérèse, adminsitration de CART, administration de virus actif ou non, il est nécessaire d'ajouter une ligne dans la section autres coûts/ surcoûts imputables à la recherche
</t>
    </r>
    <r>
      <rPr>
        <b/>
        <sz val="10"/>
        <color rgb="FF00B050"/>
        <rFont val="Calibri"/>
        <family val="2"/>
        <scheme val="minor"/>
      </rPr>
      <t>Thérapies innovantes</t>
    </r>
    <r>
      <rPr>
        <sz val="10"/>
        <color rgb="FF00B050"/>
        <rFont val="Calibri"/>
        <family val="2"/>
        <scheme val="minor"/>
      </rPr>
      <t xml:space="preserve"> : Comptabiliser toutes les hospitalisations</t>
    </r>
  </si>
  <si>
    <r>
      <t>Laisser uniquement le tarif colonne D (pas de texte) et dupliquer la ligne si nécessaire
Bien vérifier sur l'annexe 2 si l'HDJ est comptabilisée pour calculer le niveau de complexité de la recherche.
Pour plus de lisibilité, dupliquer les lignes des forfaits d’hébergement hôtelier et indiquer le tarif forfaitaire correspondant
Applicable pour tout type d’administration nécessitant l’occupation d’un lit ou un fauteuil en HDJ, hospitalisation.</t>
    </r>
    <r>
      <rPr>
        <u/>
        <sz val="10"/>
        <color rgb="FF00B050"/>
        <rFont val="Calibri"/>
        <family val="2"/>
        <scheme val="minor"/>
      </rPr>
      <t xml:space="preserve">
Exemple : 
</t>
    </r>
    <r>
      <rPr>
        <sz val="10"/>
        <color rgb="FF00B050"/>
        <rFont val="Calibri"/>
        <family val="2"/>
        <scheme val="minor"/>
      </rPr>
      <t xml:space="preserve">*Traitements à perfuser 
*Biopsie en fonction de la localisation
*Points multiples de prélèvements centralisés si traitement per os ou pas de traitement
Les horaires d'ouverture de chaque service d'hospitalisation de jour doivent être respectés. En cas de procédure à réaliser en dehors de ces horaires, c'est l'hospitalisation complète qui sera appliquée
Il s'agit ici des tarifs des hospitalisations "classiques" 
En cas d'hospitalisation spécifiques, par exemple dans le cadre de lymphodéplétion, cytaphérèse, leucaphérèse, adminsitration de CART, administration de virus actif ou non, il est nécessaire d'ajouter une ligne dans la section autres couts/ surcouts imputables à la recherche
</t>
    </r>
    <r>
      <rPr>
        <b/>
        <sz val="10"/>
        <color rgb="FF00B050"/>
        <rFont val="Calibri"/>
        <family val="2"/>
        <scheme val="minor"/>
      </rPr>
      <t xml:space="preserve">Thérapies innovantes </t>
    </r>
    <r>
      <rPr>
        <sz val="10"/>
        <color rgb="FF00B050"/>
        <rFont val="Calibri"/>
        <family val="2"/>
        <scheme val="minor"/>
      </rPr>
      <t>: Pour les hospitalisations complexes (CAR-T, MTI/OGM), 3 lignes à comptabiliser : 
- "Forfait frais hébergement hôtelier"
- "Forfait hospitalisation en cas d'OGM/CAR-T cell/MTI"
- "Frais complémentaires pour hospitalisation du patient en chambre spécifique (ex : à atmosphère contrôlée)"</t>
    </r>
  </si>
  <si>
    <r>
      <t xml:space="preserve">Indiquer dans cette section l’intégralité du temps du  personnel d'une spécialité autre que celle du service d'investigation (ex: ophtalmologie, cardiologie, etc.) et les hospitalisations non prévues. 
</t>
    </r>
    <r>
      <rPr>
        <u/>
        <sz val="10"/>
        <color rgb="FF00B050"/>
        <rFont val="Calibri"/>
        <family val="2"/>
        <scheme val="minor"/>
      </rPr>
      <t>Exemples :</t>
    </r>
    <r>
      <rPr>
        <sz val="10"/>
        <color rgb="FF00B050"/>
        <rFont val="Calibri"/>
        <family val="2"/>
        <scheme val="minor"/>
      </rPr>
      <t xml:space="preserve">
- Hospitalisation en cas d'EIG imputable à la recherche à facturer au réel (possibilité de chiffrer lors de la facturation avec l'aide du DIM)
- Temps médical d'une spécialité autre que celle du service d'investigation (ex: ophtalmo, cardio, etc.) 
- Forfait clôture de la recherche : 1h temps médical + 3h temps TEC en cas d'étude de niveau 3 
- un coût ou surcoût non indiqué dans le template mais prévu au protocole pour les besoins de la recherche, ne sont pas réalisés selon les standards de la pratique courante,
- un temps de personnel requis pour la réalisation de l'étude. 
-le temps de coordination médicale
- Le temps de coordination de chaque service impliqué dans l'étude </t>
    </r>
  </si>
  <si>
    <t>Le forfait prend en compte la déclaration d'un événement indésirable grave initial
En cas d'hospitalisation liée, les coûts seront appliqués lignes 67 et 68 ou selon le tarif spécifique de l'hospitalisation
Ligne applicable également aux AESI</t>
  </si>
  <si>
    <t>ligne à griser et à mettre en non applicable uniquement si les Effet indésirable grave et inattendu (EIGI) et Line Listing  sont transmis par email ou courrier 
Ligne applicable également aux AESI</t>
  </si>
  <si>
    <t>Forfait annuel ligne à griser et à mettre en non applicable uniquement si les SUSARs et Line Listing  sont transmis par email ou courrier  
Ligne applicable également aux AESI
Gestion par papier: 100€
Gestion sur plateforme: 300€
Colonne A : ne garder que le support concerné
Colonne D : ne garder que le montant concerné (pas de texte)</t>
  </si>
  <si>
    <t>Le temps médical relatif aux autres services impliqués sera ajouté dans la ligne ci-dessous
(ex: si temps médical ophtalmo pour une étude en hématologie)
 - Actes réalisés via l'établissement en interne 
- Actes réalisés via l' établissement en externe aux frais réels
- Contrat de prestation aux frais réels
La ligne temps médical correspond au temps médical du service investigateur</t>
  </si>
  <si>
    <t xml:space="preserve"> - Actes réalisés via le établissement interne 
- Actes réalisés via le établissement en externe aux frais réels
- Contrat de prestation aux frais réels
La ligne temps médical correspond au temps médical spécialité médicale.</t>
  </si>
  <si>
    <r>
      <t xml:space="preserve">Organisation logistique prestataire, sous traitant... réalisation des images d'écho-cœur ou autres images à  via l' établissement prestataire de service l'établissement investigateur 
</t>
    </r>
    <r>
      <rPr>
        <u/>
        <sz val="10"/>
        <color rgb="FF00B050"/>
        <rFont val="Calibri"/>
        <family val="2"/>
        <scheme val="minor"/>
      </rPr>
      <t xml:space="preserve">Exemple: </t>
    </r>
    <r>
      <rPr>
        <sz val="10"/>
        <color rgb="FF00B050"/>
        <rFont val="Calibri"/>
        <family val="2"/>
        <scheme val="minor"/>
      </rPr>
      <t xml:space="preserve">
* En cas de téléchargement des images réalisées en dehors de l'établissement, cette ligne doit etre dupliquée pour les examens réalisés en dehors du centre, Temps TEC chargement PACS examen extérieur, voir consigne L132.
Cette ligne concerne le temps TEC passé pour la gestion des examens/prestations réalisés en externe (prise de rdv, envoi des ordonnances, récupération des comptes rendus, soumission à l'investigateur, suivi administratif de la prestation externalisée)
Cette ligne est à dupliquer par type de prestation externalisée (actes d'ophtalmologie, une ligne pour l'externalisation des actes de cardiologie..). </t>
    </r>
  </si>
  <si>
    <r>
      <rPr>
        <sz val="10"/>
        <color rgb="FF00B050"/>
        <rFont val="Calibri"/>
        <family val="2"/>
        <scheme val="minor"/>
      </rPr>
      <t>Temps TEC pour la gestion réception du matériel tablette pour questionnaire par exemple 
à maintenir car en pratique le matériel est envoyé et l' établissement doit lui-même le renvoyer (conditionnement et retour). les ARCs sponsor refusent de les récupérer lors du monitoring.
Préciser le type de matériel en colonne A. Lister le matériel en adéquation avec l'annexe 5</t>
    </r>
    <r>
      <rPr>
        <strike/>
        <sz val="10"/>
        <color rgb="FF00B050"/>
        <rFont val="Calibri"/>
        <family val="2"/>
        <scheme val="minor"/>
      </rPr>
      <t xml:space="preserve">
</t>
    </r>
    <r>
      <rPr>
        <u/>
        <sz val="10"/>
        <color rgb="FF00B050"/>
        <rFont val="Calibri"/>
        <family val="2"/>
        <scheme val="minor"/>
      </rPr>
      <t>Exemple</t>
    </r>
    <r>
      <rPr>
        <sz val="10"/>
        <color rgb="FF00B050"/>
        <rFont val="Calibri"/>
        <family val="2"/>
        <scheme val="minor"/>
      </rPr>
      <t xml:space="preserve"> : x électrocardiographes, x thermomètres, x tablettes... (liste non exhaustive)</t>
    </r>
  </si>
  <si>
    <r>
      <t xml:space="preserve">Par exemple pour étude virus non actif
Il s'agit ici des tarifs des hospitalisations "standards" 
Vérifier les montants ici : https://www.ameli.fr/rhone/assure/documentation-technique/t2a-mco-ref-financement-ssr-ccam-lpp
</t>
    </r>
    <r>
      <rPr>
        <b/>
        <sz val="10"/>
        <color rgb="FF00B050"/>
        <rFont val="Calibri"/>
        <family val="2"/>
      </rPr>
      <t xml:space="preserve">Thérapies innovantes </t>
    </r>
    <r>
      <rPr>
        <sz val="10"/>
        <color rgb="FF00B050"/>
        <rFont val="Calibri"/>
        <family val="2"/>
      </rPr>
      <t xml:space="preserve">: Suppléments pour les hospitalisations complexes : Ligne à comptabiliser </t>
    </r>
    <r>
      <rPr>
        <u/>
        <sz val="10"/>
        <color rgb="FF00B050"/>
        <rFont val="Calibri"/>
        <family val="2"/>
      </rPr>
      <t>dès le démarrage de l'hospitalisation continue</t>
    </r>
    <r>
      <rPr>
        <sz val="10"/>
        <color rgb="FF00B050"/>
        <rFont val="Calibri"/>
        <family val="2"/>
      </rPr>
      <t xml:space="preserve"> (exemple : lymphodéplétion) </t>
    </r>
    <r>
      <rPr>
        <u/>
        <sz val="10"/>
        <color rgb="FF00B050"/>
        <rFont val="Calibri"/>
        <family val="2"/>
      </rPr>
      <t>en sus</t>
    </r>
    <r>
      <rPr>
        <sz val="10"/>
        <color rgb="FF00B050"/>
        <rFont val="Calibri"/>
        <family val="2"/>
      </rPr>
      <t xml:space="preserve"> des lignes "Forfait frais d'hébergement hôtelier &gt; 24h" pour chaque jour d'hospitalisation OGM/CAR-T/MTI 
A adapter selon les recommandations de l'Etablissement du traitement à administrer, et selon le jugement de l'investigateur.
A prévoir en cas de prolongation d'hospitalisation
</t>
    </r>
    <r>
      <rPr>
        <u/>
        <sz val="10"/>
        <color rgb="FF00B050"/>
        <rFont val="Calibri"/>
        <family val="2"/>
      </rPr>
      <t xml:space="preserve">Ajouter une ligne en sus </t>
    </r>
    <r>
      <rPr>
        <sz val="10"/>
        <color rgb="FF00B050"/>
        <rFont val="Calibri"/>
        <family val="2"/>
      </rPr>
      <t>"Frais complémentaires pour hospitalisation du patient en chambre spécifique. Comptabiliser également en cas de prolongation d'hospitalisation
Chambres spécifiques, exemple (liste non exaustive)
- Patient aplasie
- Chambre atmosphère contrôlée
- Chambre isolée (virus)</t>
    </r>
  </si>
  <si>
    <t>Si requis dans les spécificités du protocole ou selon les spécificités dues au protocole : essai à risque : essai FIH , risque de CRS etc… 
Il est nécessaire de s’adapter au protocole de l’étude :
La prise en charge médicale de sécurité du patient au sein de l'établissement dans le cadre de l'essai clinique oblige les établissements à mettre en place des procédures de sécurité élevées afin de garantir la sécurité des patients. Cette ligne est donc applicable dès lors que l'établissement le requiert.</t>
  </si>
  <si>
    <t>Forfait clôture de la recherche : 
30 min de temps médical + 2h de temps TEC en cas d'une recherche de niveau 1
30 min de temps médical + 3h de temps TEC en cas d'une recherche de niveau 2
1h de temps médical + 3h de temps TEC en cas d'une recherche de niveau 3
Colonne A : ne garder que le niveau concerné
Colonne D : ne garder que le montant concerné (pas de texte)</t>
  </si>
  <si>
    <t>Tous les achats de réactifs, consommables non pris en compte dans les lignes de la matrice doivent être répertoriés et mis en facturation sur cette ligne, à la demande du promoteur (incluant la discordance entre le conditionnement du réactif et le nombre d'inclusion sur une période donnée). Le forfait de frais de gestion de 15€/commande est applicable. Evaluer un forfait global par visite ou pour l’étude.
Sans être exhaustif, donner des exemples illustratifs dans le MO. 
Patch EMLA étude pédiatrique à ajouter dans "autres coûts et surcoûts", lister les visites</t>
  </si>
  <si>
    <t xml:space="preserve">Forfait applicable si l'auditeur souhaite auditer/visiter le service de biologie et ou pathologie .
Forfait à dupliquer par service.
4h de temps médical </t>
  </si>
  <si>
    <r>
      <t xml:space="preserve">Description des analyses de biologie requises, avec réf NABM et cotation B. (Ex: NFS(1106)-B50).
Pour limiter le nombre de lignes, des panels peuvent être proposés par le coordonnateur, tout en respectant le principe des spécialités Biochimie, Hématologie, ACP. Quelques exemples sont présentés ci-après:
 - Ex: Panel e Biochimie (AST/ALT(522), GGT(519), Bili(1601), CRP(1804), Alb(1806))-B33. 
 Pour les analyses coûteuses et non recurrentes, identifiez des lignes individuelles.
 - Ex: Troponine T (7335)-B50
 Pour chaque ligne, il convient de préciser les visites impliquant ce surcoût. 
 A détailler en fonction du protocole. Prendre les références en vigueur sur les sites </t>
    </r>
    <r>
      <rPr>
        <u/>
        <sz val="10"/>
        <color rgb="FF00B050"/>
        <rFont val="Calibri"/>
        <family val="2"/>
      </rPr>
      <t xml:space="preserve">officiels http://www.codage.ext.cnamts.fr/codif/nabm/index_presentation.php?p_site=AMELI
</t>
    </r>
    <r>
      <rPr>
        <sz val="10"/>
        <color rgb="FF00B050"/>
        <rFont val="Calibri"/>
        <family val="2"/>
      </rPr>
      <t xml:space="preserve">Les actes de la liste LAHN seront facturés au tarif déréglementé aux frais réels.
</t>
    </r>
    <r>
      <rPr>
        <b/>
        <sz val="10"/>
        <color rgb="FF00B050"/>
        <rFont val="Calibri"/>
        <family val="2"/>
      </rPr>
      <t xml:space="preserve">Thérapie innovante : </t>
    </r>
    <r>
      <rPr>
        <sz val="10"/>
        <color rgb="FF00B050"/>
        <rFont val="Calibri"/>
        <family val="2"/>
      </rPr>
      <t xml:space="preserve">Exemple pour la leucaphérèse : comptabiliser toutes analyses virologiques, sérologiques… (serologie Hep B, Hep C, HIV, HTLV, syphillis, CMV et EBV + PCR hep E…)
</t>
    </r>
  </si>
  <si>
    <t xml:space="preserve"> Cette ligne est applicable pour toutes les Pk
 Cette ligne est donc comptabilisée par tube (véritable point de PK nécessaire à la recherche et non multiplication des aliquôts)  adressé en laboratoire dit "centralisé".
1 ligne de pk duplicable par cinétique (PK/PD) et par drogue explorée.</t>
  </si>
  <si>
    <t xml:space="preserve">
Cette ligne est duplicable pour décrire toutes les activités de biologie non prises en compte dans la ligne générique. Son application nécessite l'expertise de personnels de la biologie, ou de l'ACP. 
Afin de faciliter le montage financier des prestations pré-analytiques complexes, une liste informelle (non exhaustive) est proposée (facturable par prestation demandée) : La ligne doit être dupliquée pour chaque item décrit: 
L'occurrence est par point/acte/visite
Exemples de prestations (par temps croissant) : 
- Volumes d’aliquotage différents (&gt;5) sur une même visite spécifique (100µl, 200µl, 500µl) (15min)
- Connexion &amp; Saisie sur une base web (15-30min)/saisie
- Double centrifugation (30min)
- Préparation solution stabilisante (30 min)
- Préparation selles (30 min)
- Préparation et Envoi de tubes vers des laboratoires multiples ou envoi Back-up ou décalé (30min)
- Préparation de tube Biomarqueur ou autre spécificité (30min-1h)
- Préparation des CSF (LCR) 60 min
- Préparation  souchothèque (60 min)
- Quantiféron (incubation) (60 min)
- Prise en charge Tubes Génétique RNA/DNA (30min)
- Envoi de Bloc +/- lames vers une structure externe (60min)
- PBMC/Ficoll (3h)
- Intervention des services de Gardes : (2h/visite /par cinétique)
- Extraction ADN/ARN contrôle qualité inclus (-)
- Autres (-)
Ligne à dupliquer selon type de tubes (non exhaustif)</t>
  </si>
  <si>
    <r>
      <t xml:space="preserve">Cette ligne a fait l'objet d'une évaluation moyenne pour une intervention d'un laboratoire de spécialité. Elle est applicable uniquement pour une prise en charge hors des circuits et des activités de routine. Elle est spécifique et imposée par le promoteur et nécessite de la formation,  la mise en place de procédures, de circuits, et de mode opératoire spécifiques. </t>
    </r>
    <r>
      <rPr>
        <u/>
        <sz val="10"/>
        <color rgb="FF00B050"/>
        <rFont val="Calibri"/>
        <family val="2"/>
      </rPr>
      <t>Exemple:</t>
    </r>
    <r>
      <rPr>
        <sz val="10"/>
        <color rgb="FF00B050"/>
        <rFont val="Calibri"/>
        <family val="2"/>
      </rPr>
      <t xml:space="preserve"> NFS  (hors Standard Of Care)
 Elle comprend l'expertise par le biologiste/le pathologiste, la participation à la réunion de mise en place, la mise en place d'une procédure qualité, la formation des personnels techniques du laboratoire, la gestion documentaire propre à chaque sponsor, un circuit des échantillons adapté aux exigences des protocoles</t>
    </r>
    <r>
      <rPr>
        <strike/>
        <sz val="10"/>
        <color rgb="FF00B050"/>
        <rFont val="Calibri"/>
        <family val="2"/>
      </rPr>
      <t xml:space="preserve">
</t>
    </r>
    <r>
      <rPr>
        <i/>
        <sz val="10"/>
        <color rgb="FF00B050"/>
        <rFont val="Calibri"/>
        <family val="2"/>
      </rPr>
      <t>Cette ligne est duplicable en fonction des services concernés (par laboratoire de spécialité) Elle n'est pas applicable pour les services cliniques.</t>
    </r>
  </si>
  <si>
    <t>La ligne est dédiée aux actes d'ACP d'analyse. Les actes de biopsie, d'anesthésie sont des actes médicaux et  doivent être colligés dans la partie des "Actes Nomenclaturés" de la grille. 
La ligne Nomenclature prend en compte les analyses histologiques et immunohistochimiques, avec réf CCAM_ACP -V2 et sont à renseigner lorsqu’un compte rendu anatomopathologique doit être transmis au promoteur. Pour chaque ligne, il convient de préciser les visites impliquant ce surcoût. 
 Exemples : 
 - ZZQX116 : Examen cytopathologique de culot cellulaire d'un prélèvement ou de plusieurs prélèvements non différenciés de liquide et/ou de produit de ponction de structure anatomique, avec inclusion en paraffine (au prorata)
 - ZZQX162 Examen histopathologique de biopsie d'une structure anatomique, 
 - ZZQX045 Examen immunocytochimique ou immunohistochimique de prélèvement cellulaire ou tissulaire fixé avec 3 à 5 anticorps, avec quantification du signal pour chaque anticorps.</t>
  </si>
  <si>
    <t>Cette ligne comprend la réalisation d'actes standard par le laboratoire d'ACP. Réalisation d'un bloc de paraffine , préparation de lames (max:20), et l'envoi des matériels. Pour l'expertise médicale, sélection de la biopsie et validation de la zone d'intérêt, il faut le cas échéant ajouter la ligne " Temps médicalpathologiste: 1,5h" (Module "Tâche d'investigation")
 Ces lignes ne sont pas applicables pour les services cliniques.                             </t>
  </si>
  <si>
    <t>Cette ligne est applicable par le service d'ACP pour la sélection du bloc et de la zone d'intérêt de la Biopsie fraîche ou archivée, ou des controles et anotations des images post numérisation . Elle n'est applicable que si un pathologiste intervient. Elle est cumulative avec le forfait de 150€.
 Ces lignes ne sont pas applicables pour les services cliniques.
 Cette ligne est applicable au médecin Ana-Path donc doit être placée en ACP.</t>
  </si>
  <si>
    <t xml:space="preserve">Pour une raison de lisibilité cette ligne est dupliquée  et reportée dans le module "ANATOMO-PATHOLOGIE - acte hors nomenclature CCAM".
 L'occurrence est par point/acte/visite
 Ex:- Préparation d'expectorations induites: 90 min/visite.
 - Cartographie de la pièce en macroscopie (30min-2h);  - Récupération de Bloc en externe (1h/récupération), 
 - Gestion des données ACP spécifiques(30min/prelvt)
  - Numérisation , anonymisation, envoi: 30min/prelvt  
 Liste non exhaustive
Cette ligne peut être utilisée, lorsqu'une demande par un service clinique s'adresse à un laboratoire externe pour la récupération d'un bloc / lames. La valeur est de 50 € par récupération 
</t>
  </si>
  <si>
    <t>Ce forfait est applicable à toute recherche nécessitant de l'imagerie. Il intègre les tâches de base suivantes: prise de connaissance du protocole et de ses exigences, étude de faisabilité, élaboration des surcoûts en Imagerie , réponse aux questionnaires et maîtrise des BPC, réunion de mise en place, formation des équipes d'imagerie, rédaction des procédures pour le service.
 Si la participation de plusieurs unités d'imagerie ou de l'utilisation de plusieurs modalités est requise pour la mise en place, cette ligne peut  être dupliquée. La duplication doit être justifiée par un investissement particulier et substantiel pour les différentes modalités, équipements ou services concernés (ex : service IRM + médecine nucléaire). La décision sera de la responsabilité du service imagerie du centre coordonnateur et devra être applicable à tous les centres associés quelles que soient les organisations. 
A préciser et à dupliquer, si radiologie interventionnelle, médecine nucléaire ou imagerie, radiothérapie. 1 ligne par service/prestataire
 L'application de ce forfait est indépendante des inclusions réelles et de la réalisation effective d’examens car situé en amont de ces phases.</t>
  </si>
  <si>
    <r>
      <rPr>
        <u/>
        <sz val="10"/>
        <color rgb="FF00B050"/>
        <rFont val="Calibri"/>
        <family val="2"/>
      </rPr>
      <t xml:space="preserve">Etude complexe </t>
    </r>
    <r>
      <rPr>
        <sz val="10"/>
        <color rgb="FF00B050"/>
        <rFont val="Calibri"/>
        <family val="2"/>
      </rPr>
      <t xml:space="preserve">: comptabiliser L131, si applicable + L141 + L142
Ce forfait est dépendant de ce qui sera demandé par le protocole, quel type d'acte, quel personnel engagé, requis, nécessaire pour la prestation et le temps estimé alloué .
</t>
    </r>
    <r>
      <rPr>
        <u/>
        <sz val="10"/>
        <color rgb="FF00B050"/>
        <rFont val="Calibri"/>
        <family val="2"/>
      </rPr>
      <t xml:space="preserve">Exemple </t>
    </r>
    <r>
      <rPr>
        <sz val="10"/>
        <color rgb="FF00B050"/>
        <rFont val="Calibri"/>
        <family val="2"/>
      </rPr>
      <t>: imagerie injectée, imagerie avec coupes différentes, imagerie avec zones spécifiques et demande de coupes spécifiques, imagerie dans un ordre spécifique, IRM post TEP... 
Il faut se référer aux consignes des lignes 141-142 associées lorsqu'il s'agit d'un forfait mise en place pour recherche complexe. 
Ligne applicable en sus des lignes 141 et 142 le cas écheant.
Ligne à appliquer des coûts spécifiques de qualification incluant des plages dédiées et des temps humains spécifiques : ces coûts seront calculés au cas par cas en accord avec le promoteur et ne peuvent pas être définis selon un barème.</t>
    </r>
  </si>
  <si>
    <r>
      <t xml:space="preserve">Qu’il s’agisse d'acte en soin courant ou d'acte en </t>
    </r>
    <r>
      <rPr>
        <strike/>
        <sz val="10"/>
        <color rgb="FF00B050"/>
        <rFont val="Calibri"/>
        <family val="2"/>
      </rPr>
      <t>de</t>
    </r>
    <r>
      <rPr>
        <sz val="10"/>
        <color rgb="FF00B050"/>
        <rFont val="Calibri"/>
        <family val="2"/>
      </rPr>
      <t xml:space="preserve"> surcoût,  tout examen réalisé en dehors du centre, nécessitant une relecture, peut justifier du temps médical supplémentaire. Cette ligne n'intègre pas le "</t>
    </r>
    <r>
      <rPr>
        <strike/>
        <sz val="10"/>
        <color rgb="FF00B050"/>
        <rFont val="Calibri"/>
        <family val="2"/>
      </rPr>
      <t>"</t>
    </r>
    <r>
      <rPr>
        <sz val="10"/>
        <color rgb="FF00B050"/>
        <rFont val="Calibri"/>
        <family val="2"/>
      </rPr>
      <t>Temps médical pour expertise en imagerie à la demande du promoteur</t>
    </r>
    <r>
      <rPr>
        <strike/>
        <sz val="10"/>
        <color rgb="FF00B050"/>
        <rFont val="Calibri"/>
        <family val="2"/>
      </rPr>
      <t>"</t>
    </r>
    <r>
      <rPr>
        <sz val="10"/>
        <color rgb="FF00B050"/>
        <rFont val="Calibri"/>
        <family val="2"/>
      </rPr>
      <t xml:space="preserve">" (cf ligne 148 ).
 Pour les examens réalisés en dehors du centre et nécessitant une relecture , ce temps sera évalué et comptabilisé au moment de la facturation, si applicable. La relecture d’un examen réalisé à l’extérieur du centre nécessite également du temps TEC justifié par </t>
    </r>
    <r>
      <rPr>
        <strike/>
        <sz val="10"/>
        <color rgb="FF00B050"/>
        <rFont val="Calibri"/>
        <family val="2"/>
      </rPr>
      <t>l'enregistrement ou</t>
    </r>
    <r>
      <rPr>
        <sz val="10"/>
        <color rgb="FF00B050"/>
        <rFont val="Calibri"/>
        <family val="2"/>
      </rPr>
      <t xml:space="preserve"> le téléchargement des données sur le serveur de données imagerie (PACS), </t>
    </r>
    <r>
      <rPr>
        <strike/>
        <sz val="10"/>
        <color rgb="FF00B050"/>
        <rFont val="Calibri"/>
        <family val="2"/>
      </rPr>
      <t xml:space="preserve">et </t>
    </r>
    <r>
      <rPr>
        <sz val="10"/>
        <color rgb="FF00B050"/>
        <rFont val="Calibri"/>
        <family val="2"/>
      </rPr>
      <t>les réconciliations entre examens et avec le dossier patient.  Ces tâches sont également dépendantes de la disponibilité du matériel. Ce temps doit alors être intégré dans la ligne « Temps TEC : logistique» à hauteur d’ ½h de temps TEC par examen.
 Tous les examens sont susceptibles d'être relus</t>
    </r>
    <r>
      <rPr>
        <strike/>
        <sz val="10"/>
        <color rgb="FF00B050"/>
        <rFont val="Calibri"/>
        <family val="2"/>
      </rPr>
      <t>,</t>
    </r>
    <r>
      <rPr>
        <sz val="10"/>
        <color rgb="FF00B050"/>
        <rFont val="Calibri"/>
        <family val="2"/>
      </rPr>
      <t xml:space="preserve"> si cela est prévu dans le protocole.</t>
    </r>
  </si>
  <si>
    <r>
      <t>En pratique,</t>
    </r>
    <r>
      <rPr>
        <u/>
        <sz val="10"/>
        <color rgb="FF00B050"/>
        <rFont val="Calibri"/>
        <family val="2"/>
        <scheme val="minor"/>
      </rPr>
      <t xml:space="preserve"> par équipement si applicable dans le cadre du protocole (et non par établissement).</t>
    </r>
    <r>
      <rPr>
        <sz val="10"/>
        <color rgb="FF00B050"/>
        <rFont val="Calibri"/>
        <family val="2"/>
        <scheme val="minor"/>
      </rPr>
      <t xml:space="preserve"> Forfait ""contribution au coût des prestations externes de certification sur les dispositifs médicaux , calibration et étalonnage"" (EARL,...): par équipement
si applicable dans le cadre du protocole, </t>
    </r>
    <r>
      <rPr>
        <strike/>
        <sz val="10"/>
        <color rgb="FF00B050"/>
        <rFont val="Calibri"/>
        <family val="2"/>
        <scheme val="minor"/>
      </rPr>
      <t>112,36 €</t>
    </r>
    <r>
      <rPr>
        <sz val="10"/>
        <color rgb="FF00B050"/>
        <rFont val="Calibri"/>
        <family val="2"/>
        <scheme val="minor"/>
      </rPr>
      <t>. Ces certifications étant souvent réclamées a posteriori de l’évaluation des surcoûts,  il est nécessaire de prévoir systématiquement cette ligne en précisant « Si applicable dans le cadre du protocole». Ce forfait est envisagé par équipement (et non par établissement) et concerne la certification / calibration propre à la recherche : il n’a pas pour objectif d’assumer la maintenance courante des équipements. Les certificats de maintenance des appareils ne sont donc pas pris en compte sur cette ligne. 
Exemples: envoi mensuel d'un contrôle QC pour un DEXA, certificats / calibrations propres à la recherche pour l'imagerie ou la médecine nucléaire, etc
Contrairement à la ligne 23, le forfait ici est spécifique à un appareil d''imagerie.
Par exemple si IRM + scanner comptabiliser 2, cette ligne est applicable dès qu'il y a de l'imagerie</t>
    </r>
  </si>
  <si>
    <r>
      <rPr>
        <u/>
        <sz val="10"/>
        <color rgb="FF00B050"/>
        <rFont val="Calibri"/>
        <family val="2"/>
        <scheme val="minor"/>
      </rPr>
      <t>En pratique, calcul par examen, 30 mn temps TEC (et non par patient)</t>
    </r>
    <r>
      <rPr>
        <sz val="10"/>
        <color rgb="FF00B050"/>
        <rFont val="Calibri"/>
        <family val="2"/>
        <scheme val="minor"/>
      </rPr>
      <t xml:space="preserve">. Cette ligne n’intègre pas l’envoi et le transfert des images. 
Si l’envoi ou le transfert doit être réalisé par l’imagerie, rajouter une ligne « envoi des données » dans la partie « actes non nomenclaturés ».  
Il s’agit d’un temps TEC par examen (anomymisation)
Ligne applicable à tout type d'examen d'Imagerie ou de Médecine nucléaire.
Ligne à dupliquer par examen
</t>
    </r>
    <r>
      <rPr>
        <u/>
        <sz val="10"/>
        <color rgb="FF00B050"/>
        <rFont val="Calibri"/>
        <family val="2"/>
        <scheme val="minor"/>
      </rPr>
      <t>Exemple</t>
    </r>
    <r>
      <rPr>
        <sz val="10"/>
        <color rgb="FF00B050"/>
        <rFont val="Calibri"/>
        <family val="2"/>
        <scheme val="minor"/>
      </rPr>
      <t xml:space="preserve"> : IRM Cérébrale : 1 Ligne, SCAN TAP : 1 ligne 
Applicable dès lors que les images doivent être envoyées pour relecture centralisée</t>
    </r>
  </si>
  <si>
    <r>
      <t>L’envoi est réalisé par examen.</t>
    </r>
    <r>
      <rPr>
        <strike/>
        <sz val="10"/>
        <color rgb="FF00B050"/>
        <rFont val="Calibri"/>
        <family val="2"/>
      </rPr>
      <t xml:space="preserve">
</t>
    </r>
    <r>
      <rPr>
        <sz val="10"/>
        <color rgb="FF00B050"/>
        <rFont val="Calibri"/>
        <family val="2"/>
      </rPr>
      <t xml:space="preserve"> Préciser les types d'examens concernés en sous-intitulés en colonne A ou dupliquer la ligne par type d'examen : exemple 1 ligne pour les TDM , 1 ligne pour l'IRM cérébral, 1 ligne pour le TEP etc...</t>
    </r>
  </si>
  <si>
    <r>
      <t xml:space="preserve">Le forfait technique s’applique uniquement aux examens réalisés en Scanner, IRM et TEP, scintigraphie.
 Un examen standard ne peut pas être financé uniquement sur la base de la CCAM mais on doit lui associer le forfait technique lorsqu’il existe ainsi que les modificateurs et les suppléments et un forfait archivage numérique.
 Ce mode de facturation est celui utilisé dans la pratique courante, le « forfait technique » couvrant les frais d’amortissement, d'exploitation et de fonctionnement chargés de l’équipement d’imagerie concerné, et « l’acte CCAM » la part intellectuelle d’interprétation de l’acte.
 Dans le cadre de la convention unique, seul le forfait technique le plus élevé est applicable pour tous les examens réalisés en Scanner, IRM et TEP. 
</t>
    </r>
    <r>
      <rPr>
        <strike/>
        <sz val="10"/>
        <color rgb="FF00B050"/>
        <rFont val="Calibri"/>
        <family val="2"/>
      </rPr>
      <t xml:space="preserve">
</t>
    </r>
    <r>
      <rPr>
        <sz val="10"/>
        <color rgb="FF00B050"/>
        <rFont val="Calibri"/>
        <family val="2"/>
      </rPr>
      <t>A noter que le coût du produit de contraste est inclus dans le forfait technique pour les Scanners et IRM (et pas pour les TEP ni la scintigraphie)
Mode de calcul d'un acte avec forfait technique : 
 Acte nomenclaturé CCAM  + Forfait technique + Supplément archivage (acte CCAM)  +/- modificateur (ex, modificateur Z)
 ex, Scanner TAP : doivent être appliqués pour un examen sur 3 territoires anatomiques ou plus = 1,15 forfait technique (abattement de 85% du 2ème forfait technique). 
 ex, Scanner TAP + Scanner Crâne réalisés séparément : un deuxième forfait technique plein doit être appliqué pour le crâne. 
 Ce mode de calcul ne s’applique pas aux plateformes de recherche en imagerie dont les principes de facturation ne reposent pas sur la CCAM car elles sont hors parcours de soins et peuvent en conséquence facturer en dehors des règles de la CPAM.
 Des tâches de post-traitement (reconstructions, mesures…)  peuvent être demandées dans le cadre d’un examen standard. Dans ce cas, Il faut rajouter du temps médical en « acte non nomenclaturé » fléché sur l’imagerie (exemple: protocole d’exploration en imagerie pneumologique ou cardiologique demandant l’extraction de calculs fonctionnels...). 
 Publication sur les forfaits techniques: cf publications référentes du JORF</t>
    </r>
  </si>
  <si>
    <r>
      <t>Afin de compenser le temps supplémentaire, il est essentiel d’appliquer sur le surcoût (Acte + FT + modificateurs) un coefficient correspondant à 1 + le  ratio de temps supplémentaire par rapport à la durée moyenne d’un examen réalisé en soin courant pour une indication donnée.
 Pour exemple :
 IRM cérébrale chez l’adulte
 - Temps d’examen normal 30 minutes </t>
    </r>
    <r>
      <rPr>
        <strike/>
        <sz val="10"/>
        <color rgb="FF00B050"/>
        <rFont val="Calibri"/>
        <family val="2"/>
      </rPr>
      <t xml:space="preserve">
</t>
    </r>
    <r>
      <rPr>
        <sz val="10"/>
        <color rgb="FF00B050"/>
        <rFont val="Calibri"/>
        <family val="2"/>
      </rPr>
      <t xml:space="preserve"> - Si l’étude nécessite une séquence supplémentaire qui va allonger l’examen de 10 minutes, le coefficient est de 1,3 et doit être appliqué sur l'ensemble du coût de l'acte
Dans le cadre dr la convention unique, seul le forfait technique le plus élevé est applicable pour tous les examens réalisés en Scanner, IRM, et TEP.
 Ce mode de calcul ne s’applique pas aux plateformes de recherche en imagerie dont les principes de facturation ne reposent pas sur la CCAM car elles sont hors parcours de soins et peuvent en conséquence facturer en dehors des règles de la CPAM.</t>
    </r>
  </si>
  <si>
    <t xml:space="preserve">Par examen sans cotation CCAM
Frais réel
Ajouter Temps médical expertise (L148) pour chaque examen dans le bloc actes non nomenclaturés imagerie  </t>
  </si>
  <si>
    <r>
      <t>Pour toute recherche nécessitant un investissement particulier ou une expertise spécifique en Imagerie, cette ligne doit être utilisée et est justifiée entre autres par : 
- une fréquence plus élevée qu’un suivi standard (ex: un suivi en imagerie de coupe IRM ou TDM d'une pathologie neurologique ou oncologique dans le cadre d'un protocole requiert une fréquence plus élevée que celle recommandée en soin</t>
    </r>
    <r>
      <rPr>
        <strike/>
        <sz val="10"/>
        <color rgb="FF00B050"/>
        <rFont val="Calibri"/>
        <family val="2"/>
      </rPr>
      <t>s</t>
    </r>
    <r>
      <rPr>
        <sz val="10"/>
        <color rgb="FF00B050"/>
        <rFont val="Calibri"/>
        <family val="2"/>
      </rPr>
      <t xml:space="preserve"> courant</t>
    </r>
    <r>
      <rPr>
        <strike/>
        <sz val="10"/>
        <color rgb="FF00B050"/>
        <rFont val="Calibri"/>
        <family val="2"/>
      </rPr>
      <t>s</t>
    </r>
    <r>
      <rPr>
        <sz val="10"/>
        <color rgb="FF00B050"/>
        <rFont val="Calibri"/>
        <family val="2"/>
      </rPr>
      <t xml:space="preserve"> : ceci modifie le circuit de prise de rdv et la disponibilité de la machine pour les autres patients = mise à disposition de plages spécifiques au projet).
 - la programmation d’acquisitions d’imagerie complexes différentes de la pratique courante, la programmation de séquences d’imagerie complexes et un contrôle qualité longitudinal (phantom, Dummy run,....). pour lequel iI convient d'ajouter une ligne dédiée d'acte pour toute qualification réalisée car ce type d'acte occupe un créneau d'examen. 
Coût de l'acte à définir en comptabilisant le temps personnel et en fonction de la durée et de la complexité de celui-ci.
 Exemple: justification du temps TEC par son intervention sur des circuits, dans la planification, le paramétrage et le test de séquences particulières.</t>
    </r>
  </si>
  <si>
    <t>Ces éléments concernent un investissement intellectuel, la mise en œuvre de savoirs spécialisés de nature scientifique ou technique déployés par les radiologues et médecins nucléaires pour garantir la qualité optimale des examens réalisés en recherche – regroupés sous le terme d’expertise radiologique. 
A titre indicatif, l’imagerie propose de dupliquer la ligne selon la complexité du type de relecture et/ou d'acte demandé par le promoteur:
- Bilan radiologique, échographie, ostéodensitométrie = 1h temps médical
- IRM, Scanner, TEP, et Scintigraphie; correspond à la production de données simples exigées par le protocole par exemple critères RECIST 1.1 = 1h temps médical                                                                 
 - IRM, Scanner, TEP, Scintigraphie  ; correspond à la production de données complexes exigées par le protocole différentes de la pratique courante - par exemple critères iRECIST, Critères volumiques,  ...)= 2h temps médical 
 - Biopsies, ou gestes de Radiologie interventionnelle exigés par le protocole, en dehors des conditions courantes de soins : 3h de temps médical
 Ce barème ne concerne pas les actes d'imagerie interventionnelle lourds (plus long que la pratique habituelle) pour lesquels le tarif doit être négocié entre le promoteur et le radiologue investigateur.
 Ces actes supplémentaires ne pourront être réalisés qu’à la condition d’un financement.
1 ligne pour chaque examen relu = Temps médical expertise pour chaque examen</t>
  </si>
  <si>
    <r>
      <t xml:space="preserve">Ce forfait correspond aux prestations suivantes:
Visite de sélection si applicable 
Evaluation de la faisabilité + Revue de la grille de surcoûts pharmacie  hors coordination
mise en place de la recherche en présence du pharmacien
rédaction de procédure écrites concernant la recherche
Définition de l'organisation et rédaction des documents du circuit pharmaceutique: ordonnance, formulaires de comptabilité, fiches de traçabilité, etc…
Si radiopharmacie, ligne à dupliquer, que le produit radio élément soit un produit à l'étude ou non.
</t>
    </r>
    <r>
      <rPr>
        <u/>
        <sz val="10"/>
        <color rgb="FF00B050"/>
        <rFont val="Calibri"/>
        <family val="2"/>
        <scheme val="minor"/>
      </rPr>
      <t>Exemple</t>
    </r>
    <r>
      <rPr>
        <sz val="10"/>
        <color rgb="FF00B050"/>
        <rFont val="Calibri"/>
        <family val="2"/>
        <scheme val="minor"/>
      </rPr>
      <t xml:space="preserve"> : Applicable dès lors 
*un examen TEP, scinti, MUGA est listé dans le Flow chart du protocole ou mentionné comme acte possible à réaliser dans le protocole 
* médecine nucléaire et ou la radiopharmacie et ou la radiothérapie
 Colonne D : ne garder que le montant concerné (pas de texte)
Si l'ordonnance n'est pas fournie ou en cas de support spécifique à créer pour l'étude, un temps pharmacien sera ajouté dans la section actes non nomenclaturés.
Il est applicable dès que la signature du contrat a été effectuée (même si centre non activé)
</t>
    </r>
  </si>
  <si>
    <t xml:space="preserve">Etablissement de la grille de surcoûts par la  pharmacie du centre coordonnateur et revue des avenants
C’est un forfait pour le centre coordonnateur. 
Il est applicable au service de pharmacie et au service de médecine nucléaire si traitement radiopharmaceutique.  
Cette ligne prend en compte uniquement la coordination par le service pharmacie et non pas les autres services de l'établissement impliqués dans l'étude. 
Cette ligne ne s'applique pas si le radio élément n'est pas un produit de l'étude.
</t>
  </si>
  <si>
    <t>Ce forfait est applicable jusqu'à la fin de l'activité pharmaceutique. 
Fin d’activité pharmaceutique = clôture totale du centre
Si radiopharmacie, ligne à dupliquer
Par année calendaire
Doit être en adéquation avec les requis des examens (même conditionnels) dans le protocole
Exemple : Applicable dès lors 
*un examen TEP, scinti, MUGA est listé dans le Flow chart du protocole ou mentionné comme acte possible à réaliser dans le protocole 
* médecine nucléaire et ou la radiopharmacie et ou la radiothérapie</t>
  </si>
  <si>
    <t>Toutes les réceptions sont comptabilisées le renvoi de carton consigné est interprété comme une réception
Acte basé sur taux horaire pharmacien (30min)
L'activité correspond au temps nécessaire et comprend:  la réception du colis, contrôle condition de transport, gestion traceurs si applicable + gestion quarantaine en cas d'excursion pendant le transport , vérification adéquation bordereau livraison marchandise,  rangement des traitements en zone appropriée, envoi documents demandés, etc...  Le certificat libération lot doit être fourni par le promoteur 
1 réception = 1 bordereau de réception
Ligne duplicable pour la radiopharmacie</t>
  </si>
  <si>
    <t>Duplication de la ligne par zone de stockage et par type de produit (médicament/médicament radiopharmaceutique/Dispositif médical)
Exemple: 1 recherche incluant 2 médicaments expérimentaux ou auxiliaires à température ambiante + 1 médicament entre 2 et 8°C
=&gt; 2 lignes de facturation 
Exemple 2: 1 médicament expérimental température ambiante et 1 médicament radiopharmaceutique expérimental ou auxiliaire  température ambiante
=&gt; 2 lignes de facturation
Exemple 3 : 1 médicament expérimental à température ambiante + 1 médicament auxiliaire entre 2-8°C + des DM ancillaires à température ambiante
=&gt; 3 lignes de facturation 
- Coût par année calendaire
Définition Cryoconservation : à partir de -80°C (cf bonnes pratiques de cryoconservation)
Ligne duplicable pour la radiopharmacie</t>
  </si>
  <si>
    <t xml:space="preserve"> - Coût par année calendaire
- A partir de dispositifs de stockage à -80°C  : Des coûts supplémentaires peuvent être imputés en lien avec les bonnes pratiques de cryoconservation dans pharmacie dans la partie actes non nomenclaturés. Chaque Etablissement etablira un forfait annuel calendaire en regard des patients inclus dans le protocole.
Ligne duplicable pour la radiopharmacie</t>
  </si>
  <si>
    <t>La facturation se fera par ligne de dispensation si une ordonnance comporte plusieurs produits et/ou dosages.
Ce forfait comprend : Analyse pharmaceutique et validation de l’ordonnance, préparation éventuelle des doses à administrer, délivrance des unités thérapeutiques, conseil patient, gestion des retours / patient durant la recherche.
Concernant les DM : une ligne de dispensation correspond à un système complet.
Par produit dispensé : comptabiliser prémédication et postmédication  et tout autre médicament déclaré comme auxiliaire ou expérimental
ligne de dispensation  = numéro d’ordonnancier = médicament/dosage/lot
Ligne duplicable pour la radiopharmacie</t>
  </si>
  <si>
    <t>Contribution à l'utilisation, pour la préparation des médicaments expérimentaux et auxiliaire , des isolateurs, des postes de sécurité mircrobiologique et d'autres types d'équipements de la PUI du centre investigateur.
Ce forfait s'applique à tous les équipements utilisés dans le cadre de l’étude par la pharmacie ET/OU la radiopharmacie et pas uniquement ceux liés à la préparation.
Applicable pour tous les appareils/équipements/an utilisés dans le cadre de l’étude par la pharmacie ET/OU la radiopharmacie
Ligne duplicable pour la radiopharmacie</t>
  </si>
  <si>
    <r>
      <t xml:space="preserve">On entend par préparation toute préparation pharmaceutique.
il s’agit ici de la reconstitution de tout MED ET OU DM en milieu stérile 
1 acte = 1 préparation 
</t>
    </r>
    <r>
      <rPr>
        <u/>
        <sz val="10"/>
        <color rgb="FF00B050"/>
        <rFont val="Calibri"/>
        <family val="2"/>
        <scheme val="minor"/>
      </rPr>
      <t>Exemple:</t>
    </r>
    <r>
      <rPr>
        <sz val="10"/>
        <color rgb="FF00B050"/>
        <rFont val="Calibri"/>
        <family val="2"/>
        <scheme val="minor"/>
      </rPr>
      <t xml:space="preserve"> 1 produit = 5 seringues = 5 actes = 5 préparations
Cette ligne prend en compte l’impact financier sur les locaux et équipements nécessaires aux préparations injectables, stériles dans les PUI (référentiel des Bonnes Pratiques de Préparation 2024) par rapport aux préparations non stériles
Cette ligne ne prend pas en compte la fourniture de consommables
Ligne duplicable pour la radiopharmacie, pour les MRP sans automate
Pour les MTI/OGM, voir ligne 184
Pour les MRP avec automate, voir ligne 193</t>
    </r>
  </si>
  <si>
    <r>
      <t xml:space="preserve">Cette ligne est applicable en cas de stérilisation d'un dispositif medical (DM) expérimental, et non expérimental (ancillaire, consommables…) 
Ligne applicable  car il y a une étape de préparation de plateaux quel que soit l'équipement de préparation (isolateur ou hotte ou automate). 
Cette ligne est applicable en amont de chaque préparation de médicament pour la préparation des plateaux contenant les DM (exemple : prolongateur, aiguille, seringue...) à stériliser et/ou décontaminer en vue de la préparation des produits. 
Une étape de préparation puis de décontamination et/ou stérilisation des plateaux contenant les DM (même stériles) nécessaires à la préparation des médicaments (expérimentaux ou auxiliaires) étant indispensable avant entrée dans l’enceinte, quel que soit l'équipement de préparation utilisé (ex : isolateur, hotte, automate…).
</t>
    </r>
    <r>
      <rPr>
        <u/>
        <sz val="10"/>
        <color rgb="FF00B050"/>
        <rFont val="Calibri"/>
        <family val="2"/>
        <scheme val="minor"/>
      </rPr>
      <t xml:space="preserve">Exemples : </t>
    </r>
    <r>
      <rPr>
        <sz val="10"/>
        <color rgb="FF00B050"/>
        <rFont val="Calibri"/>
        <family val="2"/>
        <scheme val="minor"/>
      </rPr>
      <t xml:space="preserve">
- Stérilisation d'une caisse de transport condition sensible, 
- Décontamination de DM à l’étude (ex : laveur …),
- Stérilisation de DM à l’étude (ex : autoclave…),
- Décontamination/Stérilisation des DM consommables pour la reconstitution des médicaments en isolateur ou PSM</t>
    </r>
  </si>
  <si>
    <t>Lorsque la PUI est en ouvert et participe au maintien de l’aveugle
Rédaction du plan de maintien de l'aveugle (site blinding plan), organisation du circuit pour garantir l'aveugle, mise en place de l'ensemble des procédures spécifiques à ce circuit pour l'ensemble des actes pharmaceutiques (y compris étiquetage en aveugle des préparations), maintien de l'aveugle en continu sur la durée totale de l'étude (procédures supplémentaires et donc temps pharmacien ou préparateur supplémentaire)
Ligne duplicable pour la radiopharmacie</t>
  </si>
  <si>
    <t>Acte basé sur taux horaire pharmacien.
Forfait campagne de 1h + 30 minutes par tranche de 10 unités étiquetées
Les montants s'appliquent à toutes les opérations d'étiquetage ou de ré-étiquetage réalisées par la PUI dans le cadre de la recherche : médicaments/ dispositifs expérimentaux/non expérimentaux, fournis ou remboursés par le promoteur
Ligne duplicable pour la radiopharmacie</t>
  </si>
  <si>
    <t xml:space="preserve">Le terme exact est la "mise en destruction". La destruction se fait  par un prestataire de service.
La mise en destruction comprend le regroupement des unités thérapeutiques, leur tri éventuel en tant que déchets, leur stockage temporaire en tant que déchets  leur stockage temporaire en tant que déchets  en attente de l'enlèvement, et l'appel éventuel du transporteur pour acheminement jusqu'au lieu de destruction (société prestataire)
Le surcoût de 9€ est applicable aux ME et MA détruits immédiatement après préparation à la pharmacie (suivent la filière du circuit pharmaceutique classique) en raison de risques toxiques (chimiothérapies injectables notamment), sans monitoring préalable par l'ARC. Il ne s'agit pas de campagnes de destruction.  Ce forfait de 9 euros s’entend  par flacon détruit
Applicable également pour TOUT médicament auxiliaire (y compris MRP auxiliaire) et expérimental" </t>
  </si>
  <si>
    <t>Toutes les visites sont comptabilisées.Cela comprend les annulations de monitorings non justifiées dans un délai &lt;48h (hors grèves des transports)
Actes pharmaceutiques ne varie pas selon la complexité de la recherche.
Ligne duplicable pour la radiopharmacie</t>
  </si>
  <si>
    <t>Le forfait est de 400 euros.
Ligne duplicable pour la radiopharmacie</t>
  </si>
  <si>
    <t>Acte basé sur le taux horaire pharmacien 
niveau 1: 1h
niveau 2: 1h30
niveau 3: 2h
Ligne à dupliquer si Radiopharmacie impliquée 
Colonne D : ne garder que le montant concerné (pas de texte)</t>
  </si>
  <si>
    <t>Applicable pour tout médicament , avec ou sans AMM et tout DM
Dans le cas où plusieurs sites sont impliqués (GHT notamment), les forfaits doivent se dupliquer car la traçabilité spécifique sera différentes en fonction des sites
Ligne duplicable pour la radiopharmacie</t>
  </si>
  <si>
    <r>
      <t xml:space="preserve">Le forfait est applicable par protocole/séquence pharmaceutique et ou radiopharmaceutique informatisé à créer dans le logiciel . 
Exemple : 1 essai incluant 3 bras de traitement avec plusieurs associations médicamenteuses par bras : 3 lignes de facturation concernant le coût associé au référencement dans le logiciel de prescription. Produits commercialisés ou non commercialisés car paramétrage dans tous les cas. Exemple : 1 essai avec un dosage pour les enfants et un dosage pour les AJA correspond  à 2 lignes de facturation
Exemple : Pour 1 essai avec escalade de dose  , on comptera un paramétrage par dose
Par protocole et par séquence de prescription crée par le centre
A laisser au prorata
Définition protocole = 1 paramétrage du logiciel de prescription (exemple : dose de charge, montée de dose, cohorte, médicament, bras...)
</t>
    </r>
    <r>
      <rPr>
        <u/>
        <sz val="10"/>
        <color rgb="FF00B050"/>
        <rFont val="Calibri"/>
        <family val="2"/>
        <scheme val="minor"/>
      </rPr>
      <t>Exemple</t>
    </r>
    <r>
      <rPr>
        <sz val="10"/>
        <color rgb="FF00B050"/>
        <rFont val="Calibri"/>
        <family val="2"/>
        <scheme val="minor"/>
      </rPr>
      <t xml:space="preserve">
Comptabiliser 1 par dose adaptative et par schéma
1 schéma = 1 protocole
1 dose = 1 protocole
1 changement de dose = 1 protocole
1 phase de maintenance = 1 protocole
1 phase d'induction = 1 protocole
1 retrait = 1 protocole
Ligne duplicable pour la radiopharmacie
Ligne non applicable pour les DM</t>
    </r>
  </si>
  <si>
    <t>Acte basé sur taux horaire pharmacien/ radiopharmacien (1h) 
Ligne duplicable pour la radiopharmacie</t>
  </si>
  <si>
    <t>Acte basé sur taux horaire pharmacien /radiopharmacien(1h)
Par personnel figurant sur la liste de délégation des tâches
Ligne duplicable pour la radiopharmacie</t>
  </si>
  <si>
    <t>Archivage dossiers papiers pharmacie conformément à la règlementation (coût d'archivage à la pharmacie+/- société prestataire)
11,24€/année réglementaire.
Si radiopharmacie, ligne à dupliquer</t>
  </si>
  <si>
    <t>Acte basé sur le taux horaire pharmacien (2h)
Applicable à tout ME/MA réceptionnnée en carboglace ou LN2, et pas uniquement ceux qui ont un statut de MTI/OGM</t>
  </si>
  <si>
    <t>Utilisation et maintenance d'une enceinte dédiée
Décontamination pré et post-manipulation
Monopolisation de &gt;2 personnels pharmaceutiques
Note : dans le cas des MTI une décongélation est considérée comme une préparation pharmaceutique
Applicable pour les placebo de MTI/OGM</t>
  </si>
  <si>
    <t>Coordination avec le service investigateur
Acheminement du MTI/OGM par un pharmacien avec condition particulière de transport
Accompagnement à l'administration du MTI/OGM
Applicable pour les placebo de MTI/OGM</t>
  </si>
  <si>
    <t>Traçabilité "nominative"du fût 
frais de désactivation ou d'autoclavage
Applicable pour les placebo de MTI/OGM</t>
  </si>
  <si>
    <t>Usage des équipements EPI 
ligne est applicable dès lors qu’un MRP auxiliaire ET OU expérimental et tout radio élément utilisé dans l’étude
Exemple (TEP SCAN, Scintigraphie cardiaque...)</t>
  </si>
  <si>
    <t>Mise à disposition et maintenance de l'automate
Création et adaptation de la séquence de radiosynthèse
Note : ce forfait s'ajoute aux forfaits pharmaceutiques de première année et années supplémentaires
ligne est applicable dès lors qu’un MRP auxiliaire ET OU expérimental et tout radio élément utilisé dans l’étude</t>
  </si>
  <si>
    <t>Acte basé sur taux horaire pharmacien (30min)
stockage avant renvoi, contrôle de contamination surfacique, réétiquetage du colis (ADR 7)
ligne est applicable dès lors qu’un MRP auxiliaire ET OU expérimental et tout radio élément utilisé dans l’étude commandé auprès d'un fournisseur
Exemple (TEP SCAN, Scintigraphie cardiaque...)</t>
  </si>
  <si>
    <t>Acte basé sur taux horaire pharmacien (3h)
ligne est applicable dès lors qu’un MRP auxiliaire ET OU expérimental et tout radio élément utilisé dans l’étude
Exemple (TEP SCAN, Scintigraphie cardiaque...)</t>
  </si>
  <si>
    <t>Basé sur le taux horaire pharmacien
CQ simple (&lt;30min) : pH, caractères organoleptiques, pureté radiochimique par CCM
CQ complexe (&gt;30min) : autre technique (ex : pureté radiochimique par HPLC)
Minimum facturé de 30 min
ligne est applicable dès lors qu’un MRP auxiliaire ET OU expérimental et tout radio élément utilisé dans l’étude
Exemple (TEP SCAN, Scintigraphie cardiaque...)</t>
  </si>
  <si>
    <t xml:space="preserve">Local dédié pour le stockage des déchets radioactifs
Mesures de contrôle de contamination, débit de dose
1 jour minimum même si temps de stockage &lt; à 24h.
Ex: Fluor-18: 2h de période (examen TEP)
Technecium-99m: 6h de période (examen scintigraphique)
Gallium-68: 1h de période (exament TEP)
Lutetium-177: 6 jours de période (traitement)
ligne est applicable dès lors qu’un MRP auxiliaire ET OU expérimental et tout radio élément utilisé dans l’étude </t>
  </si>
  <si>
    <r>
      <rPr>
        <i/>
        <sz val="10"/>
        <color rgb="FF00B050"/>
        <rFont val="Calibri"/>
        <family val="2"/>
      </rPr>
      <t>Exemple</t>
    </r>
    <r>
      <rPr>
        <sz val="10"/>
        <color rgb="FF00B050"/>
        <rFont val="Calibri"/>
        <family val="2"/>
      </rPr>
      <t>: A T0 = taux de  radioactivité 1 au temps 0, à T1 = taux de radioactivité 2 au temps 1. Les analyses ne peuvent plus être faite 1 fois le temps passé
ligne est applicable dès lors qu’un MRP auxiliaire ET OU expérimental et tout radio élément utilisé dans l’étude</t>
    </r>
  </si>
  <si>
    <r>
      <rPr>
        <b/>
        <sz val="11"/>
        <color rgb="FF002060"/>
        <rFont val="Calibri"/>
        <family val="2"/>
        <scheme val="minor"/>
      </rPr>
      <t>Annexe 2.1 version septembre 2024</t>
    </r>
    <r>
      <rPr>
        <b/>
        <sz val="11"/>
        <color rgb="FF00B050"/>
        <rFont val="Calibri"/>
        <family val="2"/>
        <scheme val="minor"/>
      </rPr>
      <t xml:space="preserve">
Mode opératoire version juillet 2025</t>
    </r>
  </si>
  <si>
    <t>Ne garder dans la colonne D que le montant concerné (pas de texte)
Recherche de niveau 1: 2,28€/patient/visite
Recherche de niveau 2: 3,37€/patient/visite
Recherche de niveau 3: 4,49€/patient/visite
Ajouter 5€/visite/patient si intervention personnels exterieurs (hors monitoring promoteur, CRO, ARC).
Concernant les dispositifs médicaux (DM) : dans le cadre d’investigations relatives au suivi clinique après commercialisation (donc avec l’utilisation du produit dans sa destination), seules les visites impliquant une démarche logistique supplémentaire liée à la recherche sont concernées.
Thérapies innovantes : compter chaque jour d'hospitalisation. Exemple, patient hospitalisé avec un suivi en continu de la lymphodéplétion jusqu'à la sortie de l'Hôpital post injection thérapie innovante</t>
  </si>
  <si>
    <r>
      <rPr>
        <b/>
        <sz val="11"/>
        <color rgb="FF0070C0"/>
        <rFont val="Calibri"/>
        <family val="2"/>
        <scheme val="minor"/>
      </rPr>
      <t xml:space="preserve">                                                                                             </t>
    </r>
    <r>
      <rPr>
        <b/>
        <sz val="16"/>
        <color rgb="FF0070C0"/>
        <rFont val="Calibri"/>
        <family val="2"/>
        <scheme val="minor"/>
      </rPr>
      <t xml:space="preserve">     </t>
    </r>
    <r>
      <rPr>
        <b/>
        <u/>
        <sz val="16"/>
        <color rgb="FF0070C0"/>
        <rFont val="Calibri"/>
        <family val="2"/>
        <scheme val="minor"/>
      </rPr>
      <t xml:space="preserve">Consignes générales
</t>
    </r>
    <r>
      <rPr>
        <sz val="11"/>
        <rFont val="Calibri"/>
        <family val="2"/>
        <scheme val="minor"/>
      </rPr>
      <t xml:space="preserve">
</t>
    </r>
    <r>
      <rPr>
        <b/>
        <sz val="11"/>
        <rFont val="Calibri"/>
        <family val="2"/>
        <scheme val="minor"/>
      </rPr>
      <t xml:space="preserve">- L'onglet intitulé " Annexe 2.1+MO-autorisation24" est à utiliser pour les projets de recherche ayant obtenus une autorisation des autorités compétentes à partir de l'année 2024
- L'onglet intitulé "Annexe 2.1+MO" est à utiliser pour les projets de recherche ayant obtenus une autorisation des autorités compétentes avant l'année 2024
</t>
    </r>
    <r>
      <rPr>
        <sz val="11"/>
        <rFont val="Calibri"/>
        <family val="2"/>
        <scheme val="minor"/>
      </rPr>
      <t xml:space="preserve">
- Ne pas ajouter de lignes avec de nouveaux intitulés non prévus par la réglementation en vigueur, excepté aux rubriques : actes nomenclaturés - actes non nomenclaturés - autres coûts et surcoûts imputables à la recherche (cf note d'information DGOS d'août 2024)
 - Duplication d'une ligne existante.
Exemple : si temps médical réalisé plusieurs autre spécialité, dupliquer "Consultation médicale supplémentaire spécialité médicale"
Lorsque plusieurs bras n'ont pas les mêmes évaluations, regrouper au début d'un bloc tout ce qui sera fixe pour l'étude, puis différencier les actes applicables pour chacun des bras. Ne pas créer de colonnes supplémentaires
Regrouper au début d'un bloc tout ce qui sera fixe pour l'étude, puis différencier les actes applicables pour chacun des bras en intégrant ensuite un sous bloc par bras qui intègre toutes les lignes concernant le bras
</t>
    </r>
    <r>
      <rPr>
        <u/>
        <sz val="11"/>
        <rFont val="Calibri"/>
        <family val="2"/>
        <scheme val="minor"/>
      </rPr>
      <t xml:space="preserve">NB </t>
    </r>
    <r>
      <rPr>
        <sz val="11"/>
        <rFont val="Calibri"/>
        <family val="2"/>
        <scheme val="minor"/>
      </rPr>
      <t xml:space="preserve">: dans le cas ou la différence ne concerne que 4/5 lignes de la grille entre 2 bras et que tout le reste est commun, il n’est pas nécessaire de créer des sous blocs. Une duplication de la ligne concernée est suffisante.
</t>
    </r>
    <r>
      <rPr>
        <u/>
        <sz val="11"/>
        <rFont val="Calibri"/>
        <family val="2"/>
        <scheme val="minor"/>
      </rPr>
      <t>Ex :</t>
    </r>
    <r>
      <rPr>
        <sz val="11"/>
        <rFont val="Calibri"/>
        <family val="2"/>
        <scheme val="minor"/>
      </rPr>
      <t xml:space="preserve"> on a un traitement différent entre les 2 bras qui sont tous les 2 en administration IV mais pas au même rythme (Bras A : toutes les semaines et bras B au J1 de chaque cycle de 28j). On fait une ligne Temps infirmier Pose/dépose de perfusion pour le bras A et une seconde ligne Pose/dépose de perfusion pour le bras B.
Il n’est pas utile de créer des sous blocs pour une ligne dans le bloc temps infirmier.
Ce même principe s’appliquera aux actes de pose /dépose de perfusion,  les hébergements, les reconstituions, les dispensations…</t>
    </r>
  </si>
  <si>
    <t>On entend par préparation toute préparation pharmaceutique.
1 acte = 1 préparation 
Exemple : 
- 1 produit = 5 seringues = 5 actes = 5 préparations</t>
  </si>
  <si>
    <t>Ne pas comptabiliser un temps IDE pour des prélèvements analysés en local.  Si lors d’une même visite  des prélèvements pour un laboratoire centralisé sont réalisés : il faut créer 1 ligne par type de prélèvement.
Les autres prélèvements (PK, PD, ADA,Cytokine, PBMC....) sont à indiquer en ligne 58 et doivent être comptabilisés par tube par type de prélèvements (PK, PD, ADA, Cytokine, PBMC....) et par point de prélèvement.
C’est-à-dire dupliquer une ligne par type de prélèvement, exemple pour PK, ADA, PBMC, Biomarqueurs : 
-	PK_ C1J1 prédose, 1h, 4h, 6h : compter 4
-	ADA_ C1J1 prédose : compter 1
-	PBMC_ C1J1 : compter 1
-	Biomarqueurs_ Screening, C1J1 prédose : compter 1 pour screening et 1 pour C1J1
Dans ce cas, au total la ligne 58 apparaît 4 fois 
Fournir le manuel de laboratoire pour la revue de ces lignes
15mn/ prélèvements/visite
Cette ligne est applicable pour les prélèvements envoyés en centralisé pour les analyses biochimie, hématologie, coagulation, marqueurs tumoraux etc… sont réalisés en centralisés .
Autrement dit tout ce qui peut-être réalisé en local mais que le promoteur choisi de réaliser en centralisé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</si>
</sst>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44" formatCode="_-* #,##0.00\ &quot;€&quot;_-;\-* #,##0.00\ &quot;€&quot;_-;_-* &quot;-&quot;??\ &quot;€&quot;_-;_-@_-"/>
    <numFmt numFmtId="164" formatCode="_-* #,##0.00\ [$€-1]_-;\-* #,##0.00\ [$€-1]_-;_-* &quot;-&quot;??\ [$€-1]_-"/>
    <numFmt numFmtId="165" formatCode="#,##0.00\ &quot;€&quot;"/>
  </numFmts>
  <fonts count="69" x14ac:knownFonts="1">
    <font>
      <sz val="11"/>
      <color theme="1"/>
      <name val="Calibri"/>
      <scheme val="minor"/>
    </font>
    <font>
      <sz val="11"/>
      <color theme="1"/>
      <name val="Calibri"/>
      <family val="2"/>
      <scheme val="minor"/>
    </font>
    <font>
      <sz val="10"/>
      <name val="Arial"/>
      <family val="2"/>
    </font>
    <font>
      <sz val="11"/>
      <name val="Calibri"/>
      <family val="2"/>
    </font>
    <font>
      <sz val="11"/>
      <name val="Calibri"/>
      <family val="2"/>
      <scheme val="minor"/>
    </font>
    <font>
      <b/>
      <sz val="11"/>
      <color theme="1"/>
      <name val="Calibri"/>
      <family val="2"/>
      <scheme val="minor"/>
    </font>
    <font>
      <strike/>
      <sz val="11"/>
      <name val="Calibri"/>
      <family val="2"/>
      <scheme val="minor"/>
    </font>
    <font>
      <sz val="11"/>
      <color indexed="2"/>
      <name val="Calibri"/>
      <family val="2"/>
      <scheme val="minor"/>
    </font>
    <font>
      <sz val="10"/>
      <color rgb="FF00B050"/>
      <name val="Calibri"/>
      <family val="2"/>
      <scheme val="minor"/>
    </font>
    <font>
      <b/>
      <sz val="14"/>
      <color theme="0"/>
      <name val="Calibri"/>
      <family val="2"/>
      <scheme val="minor"/>
    </font>
    <font>
      <b/>
      <sz val="11"/>
      <name val="Calibri"/>
      <family val="2"/>
      <scheme val="minor"/>
    </font>
    <font>
      <sz val="10"/>
      <color theme="1"/>
      <name val="Calibri"/>
      <family val="2"/>
      <scheme val="minor"/>
    </font>
    <font>
      <b/>
      <sz val="10"/>
      <name val="Calibri"/>
      <family val="2"/>
      <scheme val="minor"/>
    </font>
    <font>
      <sz val="10"/>
      <name val="Calibri"/>
      <family val="2"/>
      <scheme val="minor"/>
    </font>
    <font>
      <sz val="11"/>
      <color rgb="FF7030A0"/>
      <name val="Calibri"/>
      <family val="2"/>
      <scheme val="minor"/>
    </font>
    <font>
      <strike/>
      <sz val="10"/>
      <color rgb="FF7030A0"/>
      <name val="Calibri"/>
      <family val="2"/>
      <scheme val="minor"/>
    </font>
    <font>
      <sz val="10"/>
      <color indexed="2"/>
      <name val="Calibri"/>
      <family val="2"/>
    </font>
    <font>
      <sz val="10"/>
      <color rgb="FF00B050"/>
      <name val="Calibri"/>
      <family val="2"/>
    </font>
    <font>
      <strike/>
      <sz val="11"/>
      <color rgb="FF7030A0"/>
      <name val="Calibri"/>
      <family val="2"/>
      <scheme val="minor"/>
    </font>
    <font>
      <b/>
      <sz val="11"/>
      <color rgb="FF7030A0"/>
      <name val="Calibri"/>
      <family val="2"/>
      <scheme val="minor"/>
    </font>
    <font>
      <sz val="11"/>
      <color indexed="4"/>
      <name val="Calibri"/>
      <family val="2"/>
      <scheme val="minor"/>
    </font>
    <font>
      <strike/>
      <sz val="10"/>
      <color rgb="FF00B050"/>
      <name val="Calibri"/>
      <family val="2"/>
      <scheme val="minor"/>
    </font>
    <font>
      <sz val="10"/>
      <color indexed="4"/>
      <name val="Calibri"/>
      <family val="2"/>
      <scheme val="minor"/>
    </font>
    <font>
      <sz val="10"/>
      <color rgb="FF7030A0"/>
      <name val="Calibri"/>
      <family val="2"/>
    </font>
    <font>
      <sz val="10"/>
      <color theme="0"/>
      <name val="Calibri"/>
      <family val="2"/>
      <scheme val="minor"/>
    </font>
    <font>
      <sz val="11"/>
      <color rgb="FFC00000"/>
      <name val="Calibri"/>
      <family val="2"/>
    </font>
    <font>
      <b/>
      <sz val="11"/>
      <name val="Calibri"/>
      <family val="2"/>
    </font>
    <font>
      <sz val="11"/>
      <color rgb="FFE35487"/>
      <name val="Calibri"/>
      <family val="2"/>
      <scheme val="minor"/>
    </font>
    <font>
      <b/>
      <sz val="11"/>
      <color rgb="FF00B050"/>
      <name val="Calibri"/>
      <family val="2"/>
      <scheme val="minor"/>
    </font>
    <font>
      <sz val="11"/>
      <color theme="1"/>
      <name val="Calibri"/>
      <family val="2"/>
      <scheme val="minor"/>
    </font>
    <font>
      <b/>
      <sz val="11"/>
      <color rgb="FF0070C0"/>
      <name val="Calibri"/>
      <family val="2"/>
      <scheme val="minor"/>
    </font>
    <font>
      <b/>
      <sz val="16"/>
      <color rgb="FF0070C0"/>
      <name val="Calibri"/>
      <family val="2"/>
      <scheme val="minor"/>
    </font>
    <font>
      <b/>
      <u/>
      <sz val="16"/>
      <color rgb="FF0070C0"/>
      <name val="Calibri"/>
      <family val="2"/>
      <scheme val="minor"/>
    </font>
    <font>
      <b/>
      <u/>
      <sz val="12"/>
      <color theme="9" tint="-0.249977111117893"/>
      <name val="Calibri"/>
      <family val="2"/>
      <scheme val="minor"/>
    </font>
    <font>
      <sz val="9"/>
      <name val="Calibri"/>
      <family val="2"/>
      <scheme val="minor"/>
    </font>
    <font>
      <i/>
      <sz val="11"/>
      <name val="Calibri"/>
      <family val="2"/>
      <scheme val="minor"/>
    </font>
    <font>
      <b/>
      <strike/>
      <sz val="10"/>
      <color rgb="FF00B050"/>
      <name val="Calibri"/>
      <family val="2"/>
      <scheme val="minor"/>
    </font>
    <font>
      <strike/>
      <sz val="9"/>
      <name val="Calibri"/>
      <family val="2"/>
      <scheme val="minor"/>
    </font>
    <font>
      <b/>
      <sz val="9"/>
      <name val="Calibri"/>
      <family val="2"/>
      <scheme val="minor"/>
    </font>
    <font>
      <b/>
      <sz val="10"/>
      <color theme="7"/>
      <name val="Calibri"/>
      <family val="2"/>
      <scheme val="minor"/>
    </font>
    <font>
      <u/>
      <sz val="10"/>
      <color rgb="FF00B050"/>
      <name val="Calibri"/>
      <family val="2"/>
    </font>
    <font>
      <strike/>
      <sz val="10"/>
      <color rgb="FF00B050"/>
      <name val="Calibri"/>
      <family val="2"/>
    </font>
    <font>
      <i/>
      <sz val="9"/>
      <name val="Calibri"/>
      <family val="2"/>
      <scheme val="minor"/>
    </font>
    <font>
      <u/>
      <sz val="10"/>
      <color rgb="FF00B050"/>
      <name val="Calibri"/>
      <family val="2"/>
      <scheme val="minor"/>
    </font>
    <font>
      <i/>
      <sz val="10"/>
      <color rgb="FF00B050"/>
      <name val="Calibri"/>
      <family val="2"/>
      <scheme val="minor"/>
    </font>
    <font>
      <strike/>
      <sz val="10"/>
      <name val="Calibri"/>
      <family val="2"/>
      <scheme val="minor"/>
    </font>
    <font>
      <b/>
      <sz val="9.35"/>
      <name val="Calibri"/>
      <family val="2"/>
    </font>
    <font>
      <strike/>
      <sz val="11"/>
      <color rgb="FFC00000"/>
      <name val="Calibri"/>
      <family val="2"/>
      <scheme val="minor"/>
    </font>
    <font>
      <sz val="11"/>
      <color rgb="FFFFC000"/>
      <name val="Calibri"/>
      <family val="2"/>
      <scheme val="minor"/>
    </font>
    <font>
      <sz val="10"/>
      <color theme="5"/>
      <name val="Calibri"/>
      <family val="2"/>
      <scheme val="minor"/>
    </font>
    <font>
      <i/>
      <sz val="11"/>
      <name val="Calibri"/>
      <family val="2"/>
    </font>
    <font>
      <strike/>
      <sz val="11"/>
      <color rgb="FFC00000"/>
      <name val="Calibri"/>
      <family val="2"/>
    </font>
    <font>
      <b/>
      <u/>
      <sz val="11"/>
      <name val="Calibri"/>
      <family val="2"/>
      <scheme val="minor"/>
    </font>
    <font>
      <i/>
      <sz val="10"/>
      <color rgb="FF00B050"/>
      <name val="Calibri"/>
      <family val="2"/>
    </font>
    <font>
      <sz val="9"/>
      <color theme="1"/>
      <name val="Calibri"/>
      <family val="2"/>
      <scheme val="minor"/>
    </font>
    <font>
      <i/>
      <sz val="11"/>
      <color theme="1"/>
      <name val="Calibri"/>
      <family val="2"/>
      <scheme val="minor"/>
    </font>
    <font>
      <b/>
      <u/>
      <sz val="11"/>
      <color theme="9" tint="-0.249977111117893"/>
      <name val="Calibri"/>
      <family val="2"/>
      <scheme val="minor"/>
    </font>
    <font>
      <sz val="10"/>
      <color rgb="FFFF0000"/>
      <name val="Calibri"/>
      <family val="2"/>
      <scheme val="minor"/>
    </font>
    <font>
      <sz val="10"/>
      <color rgb="FF00B050"/>
      <name val="Calibri"/>
      <family val="2"/>
      <scheme val="minor"/>
    </font>
    <font>
      <b/>
      <sz val="10"/>
      <color rgb="FFFF0000"/>
      <name val="Calibri"/>
      <family val="2"/>
      <scheme val="minor"/>
    </font>
    <font>
      <sz val="11"/>
      <name val="Calibri"/>
      <family val="2"/>
      <scheme val="minor"/>
    </font>
    <font>
      <b/>
      <sz val="11"/>
      <color theme="1"/>
      <name val="Calibri"/>
      <family val="2"/>
    </font>
    <font>
      <b/>
      <sz val="10"/>
      <color rgb="FFFF0000"/>
      <name val="Calibri"/>
      <family val="2"/>
    </font>
    <font>
      <sz val="11"/>
      <color rgb="FFFF0000"/>
      <name val="Calibri"/>
      <family val="2"/>
      <scheme val="minor"/>
    </font>
    <font>
      <u/>
      <sz val="11"/>
      <name val="Calibri"/>
      <family val="2"/>
      <scheme val="minor"/>
    </font>
    <font>
      <b/>
      <u/>
      <sz val="10"/>
      <color rgb="FF00B050"/>
      <name val="Calibri"/>
      <family val="2"/>
      <scheme val="minor"/>
    </font>
    <font>
      <b/>
      <sz val="10"/>
      <color rgb="FF00B050"/>
      <name val="Calibri"/>
      <family val="2"/>
      <scheme val="minor"/>
    </font>
    <font>
      <b/>
      <sz val="10"/>
      <color rgb="FF00B050"/>
      <name val="Calibri"/>
      <family val="2"/>
    </font>
    <font>
      <b/>
      <sz val="11"/>
      <color rgb="FF002060"/>
      <name val="Calibri"/>
      <family val="2"/>
      <scheme val="minor"/>
    </font>
  </fonts>
  <fills count="8">
    <fill>
      <patternFill patternType="none"/>
    </fill>
    <fill>
      <patternFill patternType="gray125"/>
    </fill>
    <fill>
      <patternFill patternType="solid">
        <fgColor theme="0"/>
      </patternFill>
    </fill>
    <fill>
      <patternFill patternType="solid">
        <fgColor rgb="FF006F80"/>
      </patternFill>
    </fill>
    <fill>
      <patternFill patternType="solid">
        <fgColor theme="7" tint="0.79998168889431442"/>
        <bgColor indexed="65"/>
      </patternFill>
    </fill>
    <fill>
      <patternFill patternType="solid">
        <fgColor theme="9" tint="0.79998168889431442"/>
        <bgColor indexed="65"/>
      </patternFill>
    </fill>
    <fill>
      <patternFill patternType="solid">
        <fgColor rgb="FFBCCFE6"/>
      </patternFill>
    </fill>
    <fill>
      <patternFill patternType="solid">
        <fgColor rgb="FFFFFF00"/>
        <bgColor indexed="64"/>
      </patternFill>
    </fill>
  </fills>
  <borders count="19">
    <border>
      <left/>
      <right/>
      <top/>
      <bottom/>
      <diagonal/>
    </border>
    <border>
      <left style="thin">
        <color theme="1"/>
      </left>
      <right style="thin">
        <color theme="1"/>
      </right>
      <top style="thin">
        <color theme="1"/>
      </top>
      <bottom/>
      <diagonal/>
    </border>
    <border>
      <left style="thin">
        <color rgb="FF0070C0"/>
      </left>
      <right style="thin">
        <color rgb="FF0070C0"/>
      </right>
      <top style="thin">
        <color rgb="FF0070C0"/>
      </top>
      <bottom style="thin">
        <color rgb="FF0070C0"/>
      </bottom>
      <diagonal/>
    </border>
    <border>
      <left style="thin">
        <color theme="1"/>
      </left>
      <right style="thin">
        <color theme="1"/>
      </right>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indexed="64"/>
      </top>
      <bottom style="thin">
        <color indexed="64"/>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medium">
        <color auto="1"/>
      </left>
      <right style="medium">
        <color auto="1"/>
      </right>
      <top/>
      <bottom style="medium">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s>
  <cellStyleXfs count="45">
    <xf numFmtId="0" fontId="0" fillId="0" borderId="0"/>
    <xf numFmtId="44" fontId="29" fillId="0" borderId="0" applyFont="0" applyFill="0" applyBorder="0" applyProtection="0"/>
    <xf numFmtId="44" fontId="29" fillId="0" borderId="0" applyFont="0" applyFill="0" applyBorder="0" applyProtection="0"/>
    <xf numFmtId="164" fontId="2" fillId="0" borderId="0" applyFont="0" applyFill="0" applyBorder="0" applyProtection="0"/>
    <xf numFmtId="44" fontId="29" fillId="0" borderId="0" applyFont="0" applyFill="0" applyBorder="0" applyProtection="0"/>
    <xf numFmtId="44" fontId="29" fillId="0" borderId="0" applyFont="0" applyFill="0" applyBorder="0" applyProtection="0"/>
    <xf numFmtId="44" fontId="3" fillId="0" borderId="0" applyFont="0" applyFill="0" applyBorder="0" applyProtection="0"/>
    <xf numFmtId="44" fontId="3" fillId="0" borderId="0" applyFont="0" applyFill="0" applyBorder="0" applyProtection="0"/>
    <xf numFmtId="44" fontId="3" fillId="0" borderId="0" applyFont="0" applyFill="0" applyBorder="0" applyProtection="0"/>
    <xf numFmtId="44" fontId="3" fillId="0" borderId="0" applyFont="0" applyFill="0" applyBorder="0" applyProtection="0"/>
    <xf numFmtId="44" fontId="3" fillId="0" borderId="0" applyFont="0" applyFill="0" applyBorder="0" applyProtection="0"/>
    <xf numFmtId="44" fontId="3" fillId="0" borderId="0" applyFont="0" applyFill="0" applyBorder="0" applyProtection="0"/>
    <xf numFmtId="44" fontId="3" fillId="0" borderId="0" applyFont="0" applyFill="0" applyBorder="0" applyProtection="0"/>
    <xf numFmtId="44" fontId="3" fillId="0" borderId="0" applyFont="0" applyFill="0" applyBorder="0" applyProtection="0"/>
    <xf numFmtId="44" fontId="3" fillId="0" borderId="0" applyFont="0" applyFill="0" applyBorder="0" applyProtection="0"/>
    <xf numFmtId="44" fontId="3" fillId="0" borderId="0" applyFont="0" applyFill="0" applyBorder="0" applyProtection="0"/>
    <xf numFmtId="44" fontId="3" fillId="0" borderId="0" applyFont="0" applyFill="0" applyBorder="0" applyProtection="0"/>
    <xf numFmtId="44" fontId="3"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44" fontId="29" fillId="0" borderId="0" applyFont="0" applyFill="0" applyBorder="0" applyProtection="0"/>
    <xf numFmtId="0" fontId="29" fillId="0" borderId="0"/>
    <xf numFmtId="0" fontId="29" fillId="0" borderId="0"/>
    <xf numFmtId="0" fontId="29" fillId="0" borderId="0"/>
    <xf numFmtId="0" fontId="29" fillId="0" borderId="0"/>
    <xf numFmtId="0" fontId="2" fillId="0" borderId="0"/>
  </cellStyleXfs>
  <cellXfs count="239">
    <xf numFmtId="0" fontId="0" fillId="0" borderId="0" xfId="0"/>
    <xf numFmtId="0" fontId="4" fillId="0" borderId="0" xfId="0" applyFont="1"/>
    <xf numFmtId="0" fontId="4" fillId="0" borderId="2" xfId="0" applyFont="1" applyBorder="1" applyAlignment="1">
      <alignment vertical="center" wrapText="1"/>
    </xf>
    <xf numFmtId="0" fontId="4" fillId="0" borderId="2" xfId="0" applyFont="1" applyBorder="1" applyAlignment="1">
      <alignment vertical="top" wrapText="1"/>
    </xf>
    <xf numFmtId="4" fontId="4" fillId="0" borderId="2" xfId="0" quotePrefix="1" applyNumberFormat="1" applyFont="1" applyBorder="1" applyAlignment="1">
      <alignment vertical="top" wrapText="1"/>
    </xf>
    <xf numFmtId="1" fontId="4" fillId="0" borderId="2" xfId="0" applyNumberFormat="1" applyFont="1" applyBorder="1" applyAlignment="1">
      <alignment vertical="top" wrapText="1"/>
    </xf>
    <xf numFmtId="165" fontId="4" fillId="0" borderId="2" xfId="0" applyNumberFormat="1" applyFont="1" applyBorder="1" applyAlignment="1">
      <alignment vertical="top" wrapText="1"/>
    </xf>
    <xf numFmtId="0" fontId="0" fillId="0" borderId="0" xfId="0" applyAlignment="1">
      <alignment vertical="center"/>
    </xf>
    <xf numFmtId="0" fontId="0" fillId="0" borderId="0" xfId="0" applyAlignment="1">
      <alignment horizontal="center" vertical="center"/>
    </xf>
    <xf numFmtId="165" fontId="4" fillId="0" borderId="0" xfId="0" applyNumberFormat="1" applyFont="1" applyAlignment="1">
      <alignment horizontal="center" vertical="center"/>
    </xf>
    <xf numFmtId="1" fontId="4" fillId="0" borderId="0" xfId="0" applyNumberFormat="1" applyFont="1" applyAlignment="1">
      <alignment horizontal="center" vertical="center"/>
    </xf>
    <xf numFmtId="165" fontId="0" fillId="0" borderId="0" xfId="0" applyNumberFormat="1" applyAlignment="1">
      <alignment horizontal="center" vertical="center"/>
    </xf>
    <xf numFmtId="165" fontId="0" fillId="0" borderId="0" xfId="0" applyNumberFormat="1" applyAlignment="1">
      <alignment horizontal="right" vertical="center"/>
    </xf>
    <xf numFmtId="0" fontId="8" fillId="0" borderId="0" xfId="0" applyFont="1" applyAlignment="1">
      <alignment vertical="center" wrapText="1"/>
    </xf>
    <xf numFmtId="0" fontId="5" fillId="0" borderId="0" xfId="0" applyFont="1" applyAlignment="1">
      <alignment vertical="center"/>
    </xf>
    <xf numFmtId="0" fontId="10" fillId="0" borderId="4" xfId="0" applyFont="1" applyBorder="1" applyAlignment="1">
      <alignment vertical="center"/>
    </xf>
    <xf numFmtId="0" fontId="10" fillId="0" borderId="4" xfId="0" applyFont="1" applyBorder="1" applyAlignment="1">
      <alignment vertical="center" wrapText="1"/>
    </xf>
    <xf numFmtId="0" fontId="11" fillId="0" borderId="0" xfId="0" applyFont="1" applyAlignment="1">
      <alignment vertical="center"/>
    </xf>
    <xf numFmtId="0" fontId="4" fillId="0" borderId="4" xfId="0" applyFont="1" applyBorder="1" applyAlignment="1">
      <alignment horizontal="left" vertical="center" wrapText="1"/>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12" fillId="0" borderId="0" xfId="0" applyFont="1" applyAlignment="1">
      <alignment vertical="center"/>
    </xf>
    <xf numFmtId="0" fontId="13" fillId="0" borderId="0" xfId="0" applyFont="1" applyAlignment="1">
      <alignment horizontal="center" vertical="center"/>
    </xf>
    <xf numFmtId="165" fontId="13" fillId="0" borderId="0" xfId="0" applyNumberFormat="1" applyFont="1" applyAlignment="1">
      <alignment horizontal="center" vertical="center"/>
    </xf>
    <xf numFmtId="1" fontId="13" fillId="0" borderId="0" xfId="0" applyNumberFormat="1" applyFont="1" applyAlignment="1">
      <alignment horizontal="center" vertical="center"/>
    </xf>
    <xf numFmtId="165" fontId="13" fillId="0" borderId="0" xfId="0" applyNumberFormat="1" applyFont="1" applyAlignment="1">
      <alignment horizontal="right" vertical="center"/>
    </xf>
    <xf numFmtId="0" fontId="10" fillId="0" borderId="4" xfId="0" applyFont="1" applyBorder="1" applyAlignment="1">
      <alignment horizontal="left" vertical="center" wrapText="1"/>
    </xf>
    <xf numFmtId="0" fontId="5" fillId="0" borderId="4" xfId="0" applyFont="1" applyBorder="1" applyAlignment="1">
      <alignment vertical="center"/>
    </xf>
    <xf numFmtId="0" fontId="5" fillId="0" borderId="4" xfId="0" applyFont="1" applyBorder="1" applyAlignment="1">
      <alignment horizontal="center" vertical="center" wrapText="1"/>
    </xf>
    <xf numFmtId="165" fontId="10" fillId="0" borderId="4" xfId="0" applyNumberFormat="1" applyFont="1" applyBorder="1" applyAlignment="1">
      <alignment horizontal="center" vertical="center" wrapText="1"/>
    </xf>
    <xf numFmtId="1" fontId="10" fillId="0" borderId="4" xfId="0" applyNumberFormat="1" applyFont="1" applyBorder="1" applyAlignment="1">
      <alignment horizontal="center" vertical="center" wrapText="1"/>
    </xf>
    <xf numFmtId="165" fontId="10" fillId="0" borderId="4" xfId="0" applyNumberFormat="1" applyFont="1" applyBorder="1" applyAlignment="1">
      <alignment horizontal="right" vertical="center" wrapText="1"/>
    </xf>
    <xf numFmtId="0" fontId="9" fillId="3" borderId="5" xfId="0" applyFont="1" applyFill="1" applyBorder="1" applyAlignment="1">
      <alignment horizontal="center" vertical="center"/>
    </xf>
    <xf numFmtId="0" fontId="9" fillId="3" borderId="4" xfId="0" applyFont="1" applyFill="1" applyBorder="1" applyAlignment="1">
      <alignment vertical="center"/>
    </xf>
    <xf numFmtId="0" fontId="5" fillId="4" borderId="5" xfId="0" applyFont="1" applyFill="1" applyBorder="1" applyAlignment="1">
      <alignment horizontal="center" vertical="center" wrapText="1"/>
    </xf>
    <xf numFmtId="0" fontId="8" fillId="0" borderId="8" xfId="0" applyFont="1" applyBorder="1" applyAlignment="1">
      <alignment vertical="center" wrapText="1"/>
    </xf>
    <xf numFmtId="0" fontId="4" fillId="0" borderId="0" xfId="0" applyFont="1" applyAlignment="1">
      <alignment vertical="center"/>
    </xf>
    <xf numFmtId="0" fontId="0" fillId="2" borderId="4" xfId="0" applyFill="1" applyBorder="1" applyAlignment="1">
      <alignment horizontal="center" vertical="center" wrapText="1"/>
    </xf>
    <xf numFmtId="0" fontId="0" fillId="0" borderId="4" xfId="0" applyBorder="1" applyAlignment="1">
      <alignment horizontal="center" vertical="center"/>
    </xf>
    <xf numFmtId="165" fontId="4" fillId="0" borderId="4" xfId="0" applyNumberFormat="1" applyFont="1" applyBorder="1" applyAlignment="1">
      <alignment horizontal="left" vertical="center" wrapText="1"/>
    </xf>
    <xf numFmtId="1" fontId="4" fillId="0" borderId="4" xfId="0" applyNumberFormat="1" applyFont="1" applyBorder="1" applyAlignment="1">
      <alignment horizontal="center" vertical="center"/>
    </xf>
    <xf numFmtId="165" fontId="4" fillId="2" borderId="4" xfId="0" applyNumberFormat="1" applyFont="1" applyFill="1" applyBorder="1" applyAlignment="1">
      <alignment horizontal="center" vertical="center" wrapText="1"/>
    </xf>
    <xf numFmtId="165" fontId="4" fillId="0" borderId="4" xfId="0" applyNumberFormat="1" applyFont="1" applyBorder="1" applyAlignment="1">
      <alignment horizontal="right" vertical="center"/>
    </xf>
    <xf numFmtId="0" fontId="8" fillId="0" borderId="6" xfId="0" applyFont="1" applyBorder="1" applyAlignment="1">
      <alignment vertical="center" wrapText="1"/>
    </xf>
    <xf numFmtId="0" fontId="5" fillId="4" borderId="7" xfId="0" applyFont="1" applyFill="1" applyBorder="1" applyAlignment="1">
      <alignment vertical="center" wrapText="1"/>
    </xf>
    <xf numFmtId="0" fontId="4"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165" fontId="4" fillId="0" borderId="4" xfId="0" applyNumberFormat="1" applyFont="1" applyBorder="1" applyAlignment="1">
      <alignment horizontal="center" vertical="center"/>
    </xf>
    <xf numFmtId="165" fontId="4" fillId="2" borderId="4" xfId="0" applyNumberFormat="1" applyFont="1" applyFill="1" applyBorder="1" applyAlignment="1">
      <alignment horizontal="center" vertical="center"/>
    </xf>
    <xf numFmtId="0" fontId="10" fillId="0" borderId="0" xfId="0" applyFont="1" applyAlignment="1">
      <alignment vertical="center"/>
    </xf>
    <xf numFmtId="0" fontId="5" fillId="4" borderId="4" xfId="0" applyFont="1" applyFill="1" applyBorder="1" applyAlignment="1">
      <alignment vertical="center" wrapText="1"/>
    </xf>
    <xf numFmtId="0" fontId="4" fillId="0" borderId="4" xfId="0" applyFont="1" applyBorder="1" applyAlignment="1">
      <alignment vertical="center" wrapText="1"/>
    </xf>
    <xf numFmtId="2"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14" fillId="0" borderId="0" xfId="0" applyFont="1" applyAlignment="1">
      <alignment vertical="center"/>
    </xf>
    <xf numFmtId="0" fontId="4" fillId="0" borderId="4" xfId="0" applyFont="1" applyBorder="1" applyAlignment="1">
      <alignment horizontal="center" vertical="center"/>
    </xf>
    <xf numFmtId="0" fontId="15" fillId="0" borderId="6" xfId="0" applyFont="1" applyBorder="1" applyAlignment="1">
      <alignment vertical="center" wrapText="1"/>
    </xf>
    <xf numFmtId="165" fontId="4" fillId="0" borderId="4" xfId="0" applyNumberFormat="1" applyFont="1" applyBorder="1" applyAlignment="1">
      <alignment horizontal="right" vertical="center" wrapText="1"/>
    </xf>
    <xf numFmtId="0" fontId="0" fillId="0" borderId="4" xfId="0" applyBorder="1" applyAlignment="1">
      <alignment vertical="center" wrapText="1"/>
    </xf>
    <xf numFmtId="2" fontId="0" fillId="0" borderId="4" xfId="0" applyNumberFormat="1" applyBorder="1" applyAlignment="1">
      <alignment horizontal="center" vertical="center" wrapText="1"/>
    </xf>
    <xf numFmtId="165" fontId="0" fillId="0" borderId="4" xfId="0" applyNumberFormat="1" applyBorder="1" applyAlignment="1">
      <alignment horizontal="center" vertical="center" wrapText="1"/>
    </xf>
    <xf numFmtId="1" fontId="0" fillId="0" borderId="4" xfId="0" applyNumberFormat="1" applyBorder="1" applyAlignment="1">
      <alignment horizontal="center" vertical="center"/>
    </xf>
    <xf numFmtId="0" fontId="10" fillId="4" borderId="4" xfId="0" applyFont="1" applyFill="1" applyBorder="1" applyAlignment="1">
      <alignment vertical="center" wrapText="1"/>
    </xf>
    <xf numFmtId="0" fontId="0" fillId="0" borderId="0" xfId="0" applyAlignment="1">
      <alignment vertical="center" wrapText="1"/>
    </xf>
    <xf numFmtId="0" fontId="11" fillId="4" borderId="4" xfId="0" applyFont="1" applyFill="1" applyBorder="1" applyAlignment="1">
      <alignment vertical="center" wrapText="1"/>
    </xf>
    <xf numFmtId="165" fontId="4" fillId="0" borderId="4" xfId="0" quotePrefix="1" applyNumberFormat="1" applyFont="1" applyBorder="1" applyAlignment="1">
      <alignment horizontal="left" vertical="center" wrapText="1"/>
    </xf>
    <xf numFmtId="0" fontId="14" fillId="0" borderId="4" xfId="0" applyFont="1" applyBorder="1" applyAlignment="1">
      <alignment horizontal="center" vertical="center" wrapText="1"/>
    </xf>
    <xf numFmtId="1" fontId="4" fillId="0" borderId="4" xfId="0" applyNumberFormat="1" applyFont="1" applyBorder="1" applyAlignment="1">
      <alignment horizontal="center" vertical="center" wrapText="1"/>
    </xf>
    <xf numFmtId="0" fontId="18" fillId="0" borderId="4" xfId="0" applyFont="1" applyBorder="1" applyAlignment="1">
      <alignment horizontal="center" vertical="center"/>
    </xf>
    <xf numFmtId="165" fontId="10" fillId="0" borderId="4" xfId="0" applyNumberFormat="1" applyFont="1" applyBorder="1" applyAlignment="1">
      <alignment horizontal="center" vertical="center"/>
    </xf>
    <xf numFmtId="2" fontId="4" fillId="0" borderId="4" xfId="0" applyNumberFormat="1" applyFont="1" applyBorder="1" applyAlignment="1">
      <alignment horizontal="center" vertical="center"/>
    </xf>
    <xf numFmtId="165" fontId="0" fillId="0" borderId="4" xfId="0" applyNumberFormat="1" applyBorder="1" applyAlignment="1">
      <alignment horizontal="center" vertical="center"/>
    </xf>
    <xf numFmtId="165" fontId="0" fillId="0" borderId="4" xfId="0" applyNumberFormat="1" applyBorder="1" applyAlignment="1">
      <alignment horizontal="right" vertical="center"/>
    </xf>
    <xf numFmtId="1" fontId="14" fillId="0" borderId="4" xfId="0" applyNumberFormat="1" applyFont="1" applyBorder="1" applyAlignment="1">
      <alignment horizontal="center" vertical="center"/>
    </xf>
    <xf numFmtId="0" fontId="19" fillId="0" borderId="0" xfId="0" applyFont="1" applyAlignment="1">
      <alignment vertical="center"/>
    </xf>
    <xf numFmtId="0" fontId="5" fillId="0" borderId="4" xfId="0" applyFont="1" applyBorder="1" applyAlignment="1">
      <alignment horizontal="left" vertical="center" wrapText="1"/>
    </xf>
    <xf numFmtId="0" fontId="0" fillId="0" borderId="4" xfId="0" applyBorder="1" applyAlignment="1">
      <alignment horizontal="center" vertical="center" wrapText="1"/>
    </xf>
    <xf numFmtId="0" fontId="10" fillId="5" borderId="5" xfId="0" applyFont="1" applyFill="1" applyBorder="1" applyAlignment="1">
      <alignment horizontal="center" vertical="center" wrapText="1"/>
    </xf>
    <xf numFmtId="0" fontId="10" fillId="5" borderId="4" xfId="0" applyFont="1" applyFill="1" applyBorder="1" applyAlignment="1">
      <alignment vertical="center" wrapText="1"/>
    </xf>
    <xf numFmtId="44" fontId="20" fillId="0" borderId="4" xfId="0" applyNumberFormat="1" applyFont="1" applyBorder="1" applyAlignment="1">
      <alignment horizontal="center" vertical="center"/>
    </xf>
    <xf numFmtId="0" fontId="14" fillId="0" borderId="4" xfId="0" applyFont="1" applyBorder="1" applyAlignment="1">
      <alignment horizontal="center" vertical="center"/>
    </xf>
    <xf numFmtId="0" fontId="21" fillId="0" borderId="6" xfId="0" applyFont="1" applyBorder="1" applyAlignment="1">
      <alignment vertical="center" wrapText="1"/>
    </xf>
    <xf numFmtId="0" fontId="0" fillId="0" borderId="4" xfId="0" applyBorder="1" applyAlignment="1">
      <alignment horizontal="right" vertical="center" wrapText="1"/>
    </xf>
    <xf numFmtId="44" fontId="4" fillId="0" borderId="4" xfId="0" applyNumberFormat="1" applyFont="1" applyBorder="1" applyAlignment="1">
      <alignment horizontal="left" vertical="center" wrapText="1"/>
    </xf>
    <xf numFmtId="0" fontId="22" fillId="0" borderId="6" xfId="0" applyFont="1" applyBorder="1" applyAlignment="1">
      <alignment vertical="center" wrapText="1"/>
    </xf>
    <xf numFmtId="2" fontId="4" fillId="2" borderId="4" xfId="0" applyNumberFormat="1"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horizontal="center" vertical="center"/>
    </xf>
    <xf numFmtId="1" fontId="0" fillId="2" borderId="4" xfId="0" applyNumberFormat="1" applyFill="1" applyBorder="1" applyAlignment="1">
      <alignment horizontal="center" vertical="center"/>
    </xf>
    <xf numFmtId="165" fontId="0" fillId="0" borderId="4" xfId="0" applyNumberFormat="1" applyBorder="1" applyAlignment="1">
      <alignment horizontal="right" vertical="center" wrapText="1"/>
    </xf>
    <xf numFmtId="1" fontId="18" fillId="0" borderId="4" xfId="0" applyNumberFormat="1" applyFont="1" applyBorder="1" applyAlignment="1">
      <alignment horizontal="center" vertical="center"/>
    </xf>
    <xf numFmtId="0" fontId="10" fillId="0" borderId="4" xfId="0" applyFont="1" applyBorder="1" applyAlignment="1">
      <alignment horizontal="center" vertical="center"/>
    </xf>
    <xf numFmtId="0" fontId="4" fillId="0" borderId="4" xfId="0" applyFont="1" applyBorder="1" applyAlignment="1">
      <alignment horizontal="right" vertical="center" wrapText="1"/>
    </xf>
    <xf numFmtId="0" fontId="10" fillId="0" borderId="4" xfId="0" applyFont="1" applyBorder="1" applyAlignment="1">
      <alignment horizontal="left" vertical="center"/>
    </xf>
    <xf numFmtId="0" fontId="22" fillId="0" borderId="13" xfId="0" applyFont="1" applyBorder="1" applyAlignment="1">
      <alignment vertical="center" wrapText="1"/>
    </xf>
    <xf numFmtId="0" fontId="9" fillId="3" borderId="4" xfId="0" applyFont="1" applyFill="1" applyBorder="1" applyAlignment="1">
      <alignment vertical="center" wrapText="1"/>
    </xf>
    <xf numFmtId="0" fontId="10" fillId="6" borderId="5" xfId="0" applyFont="1" applyFill="1" applyBorder="1" applyAlignment="1">
      <alignment horizontal="center" vertical="center" wrapText="1"/>
    </xf>
    <xf numFmtId="0" fontId="10" fillId="6" borderId="4" xfId="0" applyFont="1" applyFill="1" applyBorder="1" applyAlignment="1">
      <alignment vertical="center" wrapText="1"/>
    </xf>
    <xf numFmtId="0" fontId="3" fillId="0" borderId="4" xfId="0" applyFont="1" applyBorder="1" applyAlignment="1">
      <alignment horizontal="left" vertical="center" wrapText="1"/>
    </xf>
    <xf numFmtId="165" fontId="6"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165" fontId="4" fillId="0" borderId="5" xfId="0" applyNumberFormat="1" applyFont="1" applyBorder="1" applyAlignment="1">
      <alignment horizontal="right" vertical="center"/>
    </xf>
    <xf numFmtId="0" fontId="25" fillId="0" borderId="4" xfId="0" applyFont="1" applyBorder="1" applyAlignment="1">
      <alignment horizontal="center" vertical="center" wrapText="1"/>
    </xf>
    <xf numFmtId="165" fontId="0" fillId="2" borderId="4" xfId="0" applyNumberFormat="1" applyFill="1" applyBorder="1" applyAlignment="1">
      <alignment horizontal="center" vertical="center"/>
    </xf>
    <xf numFmtId="1" fontId="4"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right" vertical="center" wrapText="1"/>
    </xf>
    <xf numFmtId="0" fontId="26" fillId="0" borderId="4" xfId="0" applyFont="1" applyBorder="1" applyAlignment="1">
      <alignment horizontal="left" vertical="center" wrapText="1"/>
    </xf>
    <xf numFmtId="0" fontId="12" fillId="0" borderId="4" xfId="0" applyFont="1" applyBorder="1" applyAlignment="1">
      <alignment vertical="center" wrapText="1"/>
    </xf>
    <xf numFmtId="0" fontId="0" fillId="2" borderId="4" xfId="0" applyFill="1" applyBorder="1" applyAlignment="1">
      <alignment horizontal="center" vertical="center"/>
    </xf>
    <xf numFmtId="1" fontId="4" fillId="2" borderId="4" xfId="0" applyNumberFormat="1" applyFont="1" applyFill="1" applyBorder="1" applyAlignment="1">
      <alignment horizontal="center" vertical="center"/>
    </xf>
    <xf numFmtId="165" fontId="0" fillId="2" borderId="4" xfId="0" applyNumberFormat="1" applyFill="1" applyBorder="1" applyAlignment="1">
      <alignment horizontal="right" vertical="center"/>
    </xf>
    <xf numFmtId="0" fontId="0" fillId="2" borderId="4" xfId="0" applyFill="1" applyBorder="1" applyAlignment="1">
      <alignment horizontal="left" vertical="center" wrapText="1"/>
    </xf>
    <xf numFmtId="0" fontId="5" fillId="6" borderId="5" xfId="0" applyFont="1" applyFill="1" applyBorder="1" applyAlignment="1">
      <alignment horizontal="center" vertical="center" wrapText="1"/>
    </xf>
    <xf numFmtId="0" fontId="5" fillId="6" borderId="4" xfId="0" applyFont="1" applyFill="1" applyBorder="1" applyAlignment="1">
      <alignment vertical="center" wrapText="1"/>
    </xf>
    <xf numFmtId="0" fontId="10" fillId="2" borderId="4" xfId="0" applyFont="1" applyFill="1" applyBorder="1" applyAlignment="1">
      <alignment vertical="center" wrapText="1"/>
    </xf>
    <xf numFmtId="6" fontId="4" fillId="0" borderId="4" xfId="0" applyNumberFormat="1" applyFont="1" applyBorder="1" applyAlignment="1">
      <alignment horizontal="left" vertical="center" wrapText="1"/>
    </xf>
    <xf numFmtId="165" fontId="4" fillId="0" borderId="4" xfId="4" applyNumberFormat="1" applyFont="1" applyBorder="1" applyAlignment="1">
      <alignment horizontal="center" vertical="center"/>
    </xf>
    <xf numFmtId="6" fontId="4" fillId="0" borderId="4" xfId="0" applyNumberFormat="1" applyFont="1" applyBorder="1" applyAlignment="1">
      <alignment horizontal="center" vertical="center" wrapText="1"/>
    </xf>
    <xf numFmtId="6" fontId="4" fillId="2" borderId="4" xfId="0" applyNumberFormat="1" applyFont="1" applyFill="1" applyBorder="1" applyAlignment="1">
      <alignment horizontal="center" vertical="center" wrapText="1"/>
    </xf>
    <xf numFmtId="0" fontId="5" fillId="0" borderId="4" xfId="0" applyFont="1" applyBorder="1" applyAlignment="1">
      <alignment vertical="center" wrapText="1"/>
    </xf>
    <xf numFmtId="165" fontId="4" fillId="0" borderId="4" xfId="4" applyNumberFormat="1" applyFont="1" applyBorder="1" applyAlignment="1">
      <alignment horizontal="center" vertical="center" wrapText="1"/>
    </xf>
    <xf numFmtId="6" fontId="0" fillId="0" borderId="4" xfId="0" applyNumberFormat="1" applyBorder="1" applyAlignment="1">
      <alignment horizontal="center" vertical="center" wrapText="1"/>
    </xf>
    <xf numFmtId="1" fontId="6" fillId="2" borderId="4" xfId="0" applyNumberFormat="1" applyFont="1" applyFill="1" applyBorder="1" applyAlignment="1">
      <alignment horizontal="center" vertical="center"/>
    </xf>
    <xf numFmtId="165" fontId="14" fillId="0" borderId="4" xfId="4" applyNumberFormat="1" applyFont="1" applyBorder="1" applyAlignment="1">
      <alignment horizontal="center" vertical="center"/>
    </xf>
    <xf numFmtId="0" fontId="4" fillId="0" borderId="4" xfId="0" applyFont="1" applyBorder="1" applyAlignment="1">
      <alignment horizontal="center"/>
    </xf>
    <xf numFmtId="1" fontId="14" fillId="0" borderId="4" xfId="0" applyNumberFormat="1" applyFont="1" applyBorder="1" applyAlignment="1">
      <alignment horizontal="center"/>
    </xf>
    <xf numFmtId="165" fontId="4" fillId="2" borderId="4" xfId="0" applyNumberFormat="1" applyFont="1" applyFill="1" applyBorder="1" applyAlignment="1">
      <alignment horizontal="right" vertical="center"/>
    </xf>
    <xf numFmtId="0" fontId="11" fillId="0" borderId="6" xfId="0" applyFont="1" applyBorder="1" applyAlignment="1">
      <alignment horizontal="center" vertical="center" wrapText="1"/>
    </xf>
    <xf numFmtId="0" fontId="14" fillId="0" borderId="0" xfId="0" applyFont="1" applyAlignment="1">
      <alignment vertical="center" wrapText="1"/>
    </xf>
    <xf numFmtId="165" fontId="4" fillId="0" borderId="4" xfId="37" applyNumberFormat="1" applyFont="1" applyBorder="1" applyAlignment="1">
      <alignment horizontal="center" vertical="center"/>
    </xf>
    <xf numFmtId="0" fontId="27" fillId="0" borderId="4" xfId="0" applyFont="1" applyBorder="1" applyAlignment="1">
      <alignment horizontal="center" vertical="center" wrapText="1"/>
    </xf>
    <xf numFmtId="165" fontId="0" fillId="0" borderId="4" xfId="4" applyNumberFormat="1" applyFont="1" applyBorder="1" applyAlignment="1">
      <alignment horizontal="center" vertical="center"/>
    </xf>
    <xf numFmtId="0" fontId="0" fillId="0" borderId="4" xfId="0" applyBorder="1" applyAlignment="1">
      <alignment horizontal="center"/>
    </xf>
    <xf numFmtId="165" fontId="0" fillId="0" borderId="4" xfId="37" applyNumberFormat="1" applyFont="1" applyBorder="1" applyAlignment="1">
      <alignment horizontal="center" vertical="center"/>
    </xf>
    <xf numFmtId="0" fontId="19" fillId="0" borderId="4" xfId="0" applyFont="1" applyBorder="1" applyAlignment="1">
      <alignment horizontal="center" vertical="center"/>
    </xf>
    <xf numFmtId="0" fontId="14" fillId="0" borderId="4" xfId="0" applyFont="1" applyBorder="1" applyAlignment="1">
      <alignment horizontal="center"/>
    </xf>
    <xf numFmtId="165" fontId="0" fillId="0" borderId="4" xfId="0" applyNumberFormat="1" applyBorder="1" applyAlignment="1">
      <alignment horizontal="center"/>
    </xf>
    <xf numFmtId="0" fontId="0" fillId="0" borderId="4" xfId="0" applyBorder="1" applyAlignment="1">
      <alignment horizontal="left" vertical="center" wrapText="1"/>
    </xf>
    <xf numFmtId="0" fontId="5" fillId="0" borderId="15" xfId="0" applyFont="1" applyBorder="1" applyAlignment="1">
      <alignment horizontal="center" vertical="center"/>
    </xf>
    <xf numFmtId="165" fontId="5" fillId="0" borderId="15" xfId="0" applyNumberFormat="1" applyFont="1" applyBorder="1" applyAlignment="1">
      <alignment horizontal="right" vertical="center"/>
    </xf>
    <xf numFmtId="0" fontId="10" fillId="0" borderId="0" xfId="0" applyFont="1" applyAlignment="1">
      <alignment horizontal="center" vertical="center"/>
    </xf>
    <xf numFmtId="0" fontId="10" fillId="0" borderId="0" xfId="0" applyFont="1" applyAlignment="1">
      <alignment horizontal="right" vertical="center"/>
    </xf>
    <xf numFmtId="0" fontId="7" fillId="0" borderId="0" xfId="0" applyFont="1" applyAlignment="1">
      <alignment vertical="center"/>
    </xf>
    <xf numFmtId="165" fontId="4" fillId="0" borderId="10" xfId="0" applyNumberFormat="1" applyFont="1" applyBorder="1" applyAlignment="1">
      <alignment horizontal="center" vertical="center"/>
    </xf>
    <xf numFmtId="165" fontId="4" fillId="0" borderId="12" xfId="0" applyNumberFormat="1" applyFont="1" applyBorder="1" applyAlignment="1">
      <alignment horizontal="center" vertical="center" wrapText="1"/>
    </xf>
    <xf numFmtId="165" fontId="4" fillId="0" borderId="12" xfId="0" applyNumberFormat="1" applyFont="1" applyBorder="1" applyAlignment="1">
      <alignment horizontal="center" vertical="center"/>
    </xf>
    <xf numFmtId="165" fontId="4" fillId="0" borderId="4" xfId="20" applyNumberFormat="1" applyFont="1" applyBorder="1" applyAlignment="1">
      <alignment horizontal="center" vertical="center"/>
    </xf>
    <xf numFmtId="165" fontId="4" fillId="0" borderId="4" xfId="20" applyNumberFormat="1" applyFont="1" applyBorder="1" applyAlignment="1">
      <alignment horizontal="center" vertical="center" wrapText="1"/>
    </xf>
    <xf numFmtId="165" fontId="4" fillId="0" borderId="4" xfId="38" applyNumberFormat="1" applyFont="1" applyBorder="1" applyAlignment="1">
      <alignment horizontal="center" vertical="center"/>
    </xf>
    <xf numFmtId="165" fontId="4" fillId="0" borderId="4" xfId="0" applyNumberFormat="1" applyFont="1" applyBorder="1" applyAlignment="1">
      <alignment horizontal="center"/>
    </xf>
    <xf numFmtId="0" fontId="60" fillId="0" borderId="4" xfId="0" applyFont="1" applyBorder="1" applyAlignment="1">
      <alignment horizontal="left" vertical="center" wrapText="1"/>
    </xf>
    <xf numFmtId="0" fontId="10" fillId="0" borderId="11" xfId="0" applyFont="1" applyBorder="1" applyAlignment="1">
      <alignmen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165" fontId="4" fillId="0" borderId="11" xfId="0" applyNumberFormat="1" applyFont="1" applyBorder="1" applyAlignment="1">
      <alignment horizontal="center" vertical="center"/>
    </xf>
    <xf numFmtId="1" fontId="4" fillId="0" borderId="11" xfId="0" applyNumberFormat="1" applyFont="1" applyBorder="1" applyAlignment="1">
      <alignment horizontal="center" vertical="center"/>
    </xf>
    <xf numFmtId="165" fontId="0" fillId="2" borderId="11" xfId="0" applyNumberFormat="1" applyFill="1" applyBorder="1" applyAlignment="1">
      <alignment horizontal="center" vertical="center"/>
    </xf>
    <xf numFmtId="165" fontId="4" fillId="0" borderId="11" xfId="0" applyNumberFormat="1" applyFont="1" applyBorder="1" applyAlignment="1">
      <alignment horizontal="right" vertical="center"/>
    </xf>
    <xf numFmtId="0" fontId="63" fillId="0" borderId="0" xfId="0" applyFont="1" applyAlignment="1">
      <alignment wrapText="1"/>
    </xf>
    <xf numFmtId="0" fontId="4" fillId="2" borderId="2" xfId="0" applyFont="1" applyFill="1" applyBorder="1" applyAlignment="1">
      <alignment vertical="top" wrapText="1"/>
    </xf>
    <xf numFmtId="0" fontId="8" fillId="0" borderId="11" xfId="0" applyFont="1" applyBorder="1" applyAlignment="1">
      <alignment vertical="top" wrapText="1"/>
    </xf>
    <xf numFmtId="0" fontId="8" fillId="0" borderId="11" xfId="0" applyFont="1" applyBorder="1" applyAlignment="1">
      <alignment vertical="center" wrapText="1"/>
    </xf>
    <xf numFmtId="0" fontId="57" fillId="7" borderId="0" xfId="0" applyFont="1" applyFill="1" applyAlignment="1">
      <alignment vertical="center" wrapText="1"/>
    </xf>
    <xf numFmtId="0" fontId="23" fillId="7" borderId="4" xfId="0" applyFont="1" applyFill="1" applyBorder="1" applyAlignment="1">
      <alignment horizontal="left" vertical="center" wrapText="1"/>
    </xf>
    <xf numFmtId="0" fontId="8" fillId="0" borderId="6" xfId="0" applyFont="1" applyFill="1" applyBorder="1" applyAlignment="1">
      <alignment vertical="center" wrapText="1"/>
    </xf>
    <xf numFmtId="0" fontId="8" fillId="0" borderId="0" xfId="0" applyFont="1" applyFill="1" applyAlignment="1">
      <alignment vertical="center" wrapText="1"/>
    </xf>
    <xf numFmtId="0" fontId="8" fillId="0" borderId="13" xfId="0" applyFont="1" applyFill="1" applyBorder="1" applyAlignment="1">
      <alignment vertical="center" wrapText="1"/>
    </xf>
    <xf numFmtId="0" fontId="8" fillId="0" borderId="11" xfId="0" applyFont="1" applyFill="1" applyBorder="1" applyAlignment="1">
      <alignment vertical="center" wrapText="1"/>
    </xf>
    <xf numFmtId="165" fontId="8" fillId="0" borderId="6" xfId="0" applyNumberFormat="1" applyFont="1" applyFill="1" applyBorder="1" applyAlignment="1">
      <alignment vertical="center" wrapText="1"/>
    </xf>
    <xf numFmtId="0" fontId="22" fillId="0" borderId="6" xfId="0" applyFont="1" applyFill="1" applyBorder="1" applyAlignment="1">
      <alignment vertical="center" wrapText="1"/>
    </xf>
    <xf numFmtId="0" fontId="8" fillId="0" borderId="11" xfId="0" applyFont="1" applyFill="1" applyBorder="1" applyAlignment="1">
      <alignment vertical="top" wrapText="1"/>
    </xf>
    <xf numFmtId="0" fontId="8" fillId="0" borderId="4" xfId="0" applyFont="1" applyFill="1" applyBorder="1" applyAlignment="1">
      <alignment vertical="center" wrapText="1"/>
    </xf>
    <xf numFmtId="0" fontId="10" fillId="5" borderId="11" xfId="0" applyFont="1" applyFill="1" applyBorder="1" applyAlignment="1">
      <alignment horizontal="center" vertical="center" wrapText="1"/>
    </xf>
    <xf numFmtId="165" fontId="4" fillId="0" borderId="11" xfId="0" applyNumberFormat="1" applyFont="1" applyBorder="1" applyAlignment="1">
      <alignment horizontal="right" vertical="center" wrapText="1"/>
    </xf>
    <xf numFmtId="0" fontId="24" fillId="0" borderId="11" xfId="0" applyFont="1" applyBorder="1" applyAlignment="1">
      <alignment vertical="center" wrapText="1"/>
    </xf>
    <xf numFmtId="0" fontId="10" fillId="6" borderId="9" xfId="0" applyFont="1" applyFill="1" applyBorder="1" applyAlignment="1">
      <alignment horizontal="center" vertical="center" wrapText="1"/>
    </xf>
    <xf numFmtId="165" fontId="4" fillId="0" borderId="9" xfId="0" applyNumberFormat="1" applyFont="1" applyBorder="1" applyAlignment="1">
      <alignment horizontal="right" vertical="center"/>
    </xf>
    <xf numFmtId="0" fontId="10" fillId="6" borderId="11" xfId="0" applyFont="1" applyFill="1" applyBorder="1" applyAlignment="1">
      <alignment horizontal="center" vertical="center" wrapText="1"/>
    </xf>
    <xf numFmtId="0" fontId="58" fillId="0" borderId="11" xfId="0" applyFont="1" applyFill="1" applyBorder="1" applyAlignment="1">
      <alignment horizontal="left" vertical="center" wrapText="1"/>
    </xf>
    <xf numFmtId="0" fontId="4" fillId="0" borderId="11" xfId="0" quotePrefix="1" applyFont="1" applyBorder="1" applyAlignment="1">
      <alignment vertical="center" wrapText="1"/>
    </xf>
    <xf numFmtId="0" fontId="28" fillId="0" borderId="0" xfId="0" applyFont="1" applyFill="1" applyAlignment="1">
      <alignment vertical="center" wrapText="1"/>
    </xf>
    <xf numFmtId="0" fontId="17" fillId="0" borderId="4" xfId="0" applyFont="1" applyFill="1" applyBorder="1" applyAlignment="1">
      <alignment horizontal="left" vertical="center" wrapText="1"/>
    </xf>
    <xf numFmtId="165" fontId="8" fillId="0" borderId="13" xfId="0" applyNumberFormat="1" applyFont="1" applyFill="1" applyBorder="1" applyAlignment="1">
      <alignment vertical="center" wrapText="1"/>
    </xf>
    <xf numFmtId="165" fontId="8" fillId="0" borderId="4" xfId="0" applyNumberFormat="1" applyFont="1" applyFill="1" applyBorder="1" applyAlignment="1">
      <alignment vertical="center" wrapText="1"/>
    </xf>
    <xf numFmtId="0" fontId="17" fillId="0" borderId="6" xfId="0" applyFont="1" applyFill="1" applyBorder="1" applyAlignment="1">
      <alignment horizontal="left" vertical="center" wrapText="1"/>
    </xf>
    <xf numFmtId="0" fontId="21" fillId="0" borderId="4" xfId="0" applyFont="1" applyFill="1" applyBorder="1" applyAlignment="1">
      <alignment vertical="center" wrapText="1"/>
    </xf>
    <xf numFmtId="0" fontId="17" fillId="0" borderId="7"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8" fillId="0" borderId="3" xfId="0" applyFont="1" applyFill="1" applyBorder="1" applyAlignment="1">
      <alignment vertical="center" wrapText="1"/>
    </xf>
    <xf numFmtId="0" fontId="17" fillId="0" borderId="11" xfId="0" applyFont="1" applyFill="1" applyBorder="1" applyAlignment="1">
      <alignment horizontal="left" vertical="center" wrapText="1"/>
    </xf>
    <xf numFmtId="0" fontId="17" fillId="0" borderId="14" xfId="0" applyFont="1" applyFill="1" applyBorder="1" applyAlignment="1">
      <alignment horizontal="left" vertical="center" wrapText="1"/>
    </xf>
    <xf numFmtId="165" fontId="8" fillId="0" borderId="4" xfId="0" applyNumberFormat="1"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68" fillId="0" borderId="0" xfId="0" applyFont="1" applyAlignment="1">
      <alignment vertical="top"/>
    </xf>
    <xf numFmtId="0" fontId="9" fillId="3" borderId="0" xfId="0" applyFont="1" applyFill="1" applyAlignment="1">
      <alignment vertical="center"/>
    </xf>
    <xf numFmtId="0" fontId="10" fillId="0" borderId="9"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9" xfId="0" applyFont="1" applyBorder="1" applyAlignment="1">
      <alignment vertical="center"/>
    </xf>
    <xf numFmtId="0" fontId="4" fillId="0" borderId="16"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9"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4" fillId="0" borderId="4" xfId="0" applyFont="1" applyBorder="1" applyAlignment="1">
      <alignment horizontal="left" vertical="center" wrapText="1"/>
    </xf>
    <xf numFmtId="0" fontId="9" fillId="3" borderId="0" xfId="0" applyFont="1" applyFill="1" applyAlignment="1">
      <alignment horizontal="center" vertical="center"/>
    </xf>
    <xf numFmtId="0" fontId="4" fillId="0" borderId="4" xfId="0" applyFont="1" applyBorder="1" applyAlignment="1">
      <alignment horizontal="left" vertical="center"/>
    </xf>
    <xf numFmtId="0" fontId="10" fillId="0" borderId="4" xfId="0" applyFont="1" applyBorder="1" applyAlignment="1">
      <alignment horizontal="left" vertical="center" wrapText="1"/>
    </xf>
  </cellXfs>
  <cellStyles count="45">
    <cellStyle name="Currency 2" xfId="1" xr:uid="{00000000-0005-0000-0000-000000000000}"/>
    <cellStyle name="Currency 2 2" xfId="2" xr:uid="{00000000-0005-0000-0000-000001000000}"/>
    <cellStyle name="Euro" xfId="3" xr:uid="{00000000-0005-0000-0000-000002000000}"/>
    <cellStyle name="Monétaire" xfId="4" builtinId="4"/>
    <cellStyle name="Monétaire 2" xfId="5" xr:uid="{00000000-0005-0000-0000-000004000000}"/>
    <cellStyle name="Monétaire 2 2" xfId="6" xr:uid="{00000000-0005-0000-0000-000005000000}"/>
    <cellStyle name="Monétaire 2 2 2" xfId="7" xr:uid="{00000000-0005-0000-0000-000006000000}"/>
    <cellStyle name="Monétaire 2 2 2 2" xfId="8" xr:uid="{00000000-0005-0000-0000-000007000000}"/>
    <cellStyle name="Monétaire 2 2 2 2 2" xfId="9" xr:uid="{00000000-0005-0000-0000-000008000000}"/>
    <cellStyle name="Monétaire 2 2 2 3" xfId="10" xr:uid="{00000000-0005-0000-0000-000009000000}"/>
    <cellStyle name="Monétaire 2 2 3" xfId="11" xr:uid="{00000000-0005-0000-0000-00000A000000}"/>
    <cellStyle name="Monétaire 2 2 3 2" xfId="12" xr:uid="{00000000-0005-0000-0000-00000B000000}"/>
    <cellStyle name="Monétaire 2 2 3 2 2" xfId="13" xr:uid="{00000000-0005-0000-0000-00000C000000}"/>
    <cellStyle name="Monétaire 2 2 3 3" xfId="14" xr:uid="{00000000-0005-0000-0000-00000D000000}"/>
    <cellStyle name="Monétaire 2 2 4" xfId="15" xr:uid="{00000000-0005-0000-0000-00000E000000}"/>
    <cellStyle name="Monétaire 2 2 4 2" xfId="16" xr:uid="{00000000-0005-0000-0000-00000F000000}"/>
    <cellStyle name="Monétaire 2 2 5" xfId="17" xr:uid="{00000000-0005-0000-0000-000010000000}"/>
    <cellStyle name="Monétaire 2 3" xfId="18" xr:uid="{00000000-0005-0000-0000-000011000000}"/>
    <cellStyle name="Monétaire 2 3 2" xfId="19" xr:uid="{00000000-0005-0000-0000-000012000000}"/>
    <cellStyle name="Monétaire 2 3 2 2" xfId="20" xr:uid="{00000000-0005-0000-0000-000013000000}"/>
    <cellStyle name="Monétaire 2 3 3" xfId="21" xr:uid="{00000000-0005-0000-0000-000014000000}"/>
    <cellStyle name="Monétaire 2 4" xfId="22" xr:uid="{00000000-0005-0000-0000-000015000000}"/>
    <cellStyle name="Monétaire 2 4 2" xfId="23" xr:uid="{00000000-0005-0000-0000-000016000000}"/>
    <cellStyle name="Monétaire 2 4 2 2" xfId="24" xr:uid="{00000000-0005-0000-0000-000017000000}"/>
    <cellStyle name="Monétaire 2 4 3" xfId="25" xr:uid="{00000000-0005-0000-0000-000018000000}"/>
    <cellStyle name="Monétaire 2 5" xfId="26" xr:uid="{00000000-0005-0000-0000-000019000000}"/>
    <cellStyle name="Monétaire 2 5 2" xfId="27" xr:uid="{00000000-0005-0000-0000-00001A000000}"/>
    <cellStyle name="Monétaire 2 6" xfId="28" xr:uid="{00000000-0005-0000-0000-00001B000000}"/>
    <cellStyle name="Monétaire 3" xfId="29" xr:uid="{00000000-0005-0000-0000-00001C000000}"/>
    <cellStyle name="Monétaire 3 2" xfId="30" xr:uid="{00000000-0005-0000-0000-00001D000000}"/>
    <cellStyle name="Monétaire 3 2 2" xfId="31" xr:uid="{00000000-0005-0000-0000-00001E000000}"/>
    <cellStyle name="Monétaire 3 3" xfId="32" xr:uid="{00000000-0005-0000-0000-00001F000000}"/>
    <cellStyle name="Monétaire 4" xfId="33" xr:uid="{00000000-0005-0000-0000-000020000000}"/>
    <cellStyle name="Monétaire 4 2" xfId="34" xr:uid="{00000000-0005-0000-0000-000021000000}"/>
    <cellStyle name="Monétaire 4 2 2" xfId="35" xr:uid="{00000000-0005-0000-0000-000022000000}"/>
    <cellStyle name="Monétaire 4 3" xfId="36" xr:uid="{00000000-0005-0000-0000-000023000000}"/>
    <cellStyle name="Monétaire 5" xfId="37" xr:uid="{00000000-0005-0000-0000-000024000000}"/>
    <cellStyle name="Monétaire 5 2" xfId="38" xr:uid="{00000000-0005-0000-0000-000025000000}"/>
    <cellStyle name="Monétaire 6" xfId="39" xr:uid="{00000000-0005-0000-0000-000026000000}"/>
    <cellStyle name="Normal" xfId="0" builtinId="0"/>
    <cellStyle name="Normal 2" xfId="40" xr:uid="{00000000-0005-0000-0000-000028000000}"/>
    <cellStyle name="Normal 2 2" xfId="41" xr:uid="{00000000-0005-0000-0000-000029000000}"/>
    <cellStyle name="Normal 2 2 2" xfId="42" xr:uid="{00000000-0005-0000-0000-00002A000000}"/>
    <cellStyle name="Normal 2 3" xfId="43" xr:uid="{00000000-0005-0000-0000-00002B000000}"/>
    <cellStyle name="Normal 3" xfId="44"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7E8994AE\04%20-%20Grille_Contrat_Uni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Liste1"/>
      <sheetName val="Grille de correspondance"/>
    </sheetNames>
    <sheetDataSet>
      <sheetData sheetId="0">
        <row r="1">
          <cell r="A1" t="str">
            <v>Par visite</v>
          </cell>
        </row>
      </sheetData>
      <sheetData sheetId="1">
        <row r="1">
          <cell r="A1" t="str">
            <v>Par visite</v>
          </cell>
        </row>
        <row r="2">
          <cell r="A2" t="str">
            <v>Par centre</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1"/>
  <sheetViews>
    <sheetView workbookViewId="0">
      <selection activeCell="C2" sqref="C2"/>
    </sheetView>
  </sheetViews>
  <sheetFormatPr baseColWidth="10" defaultRowHeight="15" x14ac:dyDescent="0.25"/>
  <cols>
    <col min="1" max="1" width="115.85546875" style="1" customWidth="1"/>
  </cols>
  <sheetData>
    <row r="2" spans="1:2" ht="409.5" customHeight="1" x14ac:dyDescent="0.25">
      <c r="A2" s="2" t="s">
        <v>509</v>
      </c>
      <c r="B2" s="195" t="s">
        <v>409</v>
      </c>
    </row>
    <row r="3" spans="1:2" ht="75" x14ac:dyDescent="0.25">
      <c r="A3" s="3" t="s">
        <v>0</v>
      </c>
    </row>
    <row r="4" spans="1:2" ht="30" x14ac:dyDescent="0.25">
      <c r="A4" s="3" t="s">
        <v>1</v>
      </c>
    </row>
    <row r="5" spans="1:2" ht="30" x14ac:dyDescent="0.25">
      <c r="A5" s="160" t="s">
        <v>398</v>
      </c>
    </row>
    <row r="6" spans="1:2" ht="75" x14ac:dyDescent="0.25">
      <c r="A6" s="4" t="s">
        <v>2</v>
      </c>
    </row>
    <row r="7" spans="1:2" ht="47.25" customHeight="1" x14ac:dyDescent="0.25">
      <c r="A7" s="5" t="s">
        <v>3</v>
      </c>
    </row>
    <row r="8" spans="1:2" ht="165" x14ac:dyDescent="0.25">
      <c r="A8" s="6" t="s">
        <v>407</v>
      </c>
    </row>
    <row r="10" spans="1:2" ht="240" x14ac:dyDescent="0.25">
      <c r="A10" s="180" t="s">
        <v>408</v>
      </c>
    </row>
    <row r="11" spans="1:2" x14ac:dyDescent="0.25">
      <c r="A11" s="15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T295"/>
  <sheetViews>
    <sheetView tabSelected="1" topLeftCell="B49" zoomScaleNormal="100" workbookViewId="0">
      <selection activeCell="D52" sqref="D52"/>
    </sheetView>
  </sheetViews>
  <sheetFormatPr baseColWidth="10" defaultColWidth="10.7109375" defaultRowHeight="15" x14ac:dyDescent="0.25"/>
  <cols>
    <col min="1" max="1" width="49.7109375" style="7" customWidth="1"/>
    <col min="2" max="2" width="21.7109375" style="8" customWidth="1"/>
    <col min="3" max="3" width="17.7109375" style="8" customWidth="1"/>
    <col min="4" max="4" width="23.5703125" style="9" customWidth="1"/>
    <col min="5" max="5" width="20.140625" style="10" customWidth="1"/>
    <col min="6" max="6" width="14.5703125" style="11" customWidth="1"/>
    <col min="7" max="7" width="19.5703125" style="12" customWidth="1"/>
    <col min="8" max="8" width="85.28515625" style="13" customWidth="1"/>
    <col min="9" max="16384" width="10.7109375" style="7"/>
  </cols>
  <sheetData>
    <row r="1" spans="1:8" s="14" customFormat="1" ht="30" x14ac:dyDescent="0.25">
      <c r="A1" s="196" t="s">
        <v>4</v>
      </c>
      <c r="B1" s="196"/>
      <c r="C1" s="196"/>
      <c r="D1" s="196"/>
      <c r="E1" s="196"/>
      <c r="F1" s="196"/>
      <c r="G1" s="196"/>
      <c r="H1" s="181" t="s">
        <v>507</v>
      </c>
    </row>
    <row r="2" spans="1:8" x14ac:dyDescent="0.25">
      <c r="H2" s="13" t="s">
        <v>5</v>
      </c>
    </row>
    <row r="3" spans="1:8" x14ac:dyDescent="0.25">
      <c r="A3" s="200" t="s">
        <v>6</v>
      </c>
      <c r="B3" s="204"/>
      <c r="C3" s="20"/>
      <c r="D3" s="20"/>
      <c r="E3" s="20"/>
      <c r="F3" s="20"/>
      <c r="G3" s="21"/>
    </row>
    <row r="4" spans="1:8" x14ac:dyDescent="0.25">
      <c r="A4" s="200" t="s">
        <v>7</v>
      </c>
      <c r="B4" s="204"/>
      <c r="C4" s="20"/>
      <c r="D4" s="20"/>
      <c r="E4" s="20"/>
      <c r="F4" s="20"/>
      <c r="G4" s="21"/>
    </row>
    <row r="5" spans="1:8" x14ac:dyDescent="0.25">
      <c r="A5" s="200" t="s">
        <v>8</v>
      </c>
      <c r="B5" s="204"/>
      <c r="C5" s="20"/>
      <c r="D5" s="20"/>
      <c r="E5" s="20"/>
      <c r="F5" s="20"/>
      <c r="G5" s="21"/>
    </row>
    <row r="6" spans="1:8" x14ac:dyDescent="0.25">
      <c r="A6" s="197" t="s">
        <v>9</v>
      </c>
      <c r="B6" s="204"/>
      <c r="C6" s="20"/>
      <c r="D6" s="20"/>
      <c r="E6" s="20"/>
      <c r="F6" s="20"/>
      <c r="G6" s="21"/>
      <c r="H6" s="17"/>
    </row>
    <row r="7" spans="1:8" x14ac:dyDescent="0.25">
      <c r="A7" s="197" t="s">
        <v>10</v>
      </c>
      <c r="B7" s="208"/>
      <c r="C7" s="209"/>
      <c r="D7" s="209"/>
      <c r="E7" s="209"/>
      <c r="F7" s="209"/>
      <c r="G7" s="210"/>
      <c r="H7" s="17"/>
    </row>
    <row r="8" spans="1:8" x14ac:dyDescent="0.25">
      <c r="A8" s="200" t="s">
        <v>11</v>
      </c>
      <c r="B8" s="204"/>
      <c r="C8" s="20"/>
      <c r="D8" s="20"/>
      <c r="E8" s="20"/>
      <c r="F8" s="20"/>
      <c r="G8" s="21"/>
      <c r="H8" s="17"/>
    </row>
    <row r="9" spans="1:8" x14ac:dyDescent="0.25">
      <c r="A9" s="200" t="s">
        <v>12</v>
      </c>
      <c r="B9" s="204"/>
      <c r="C9" s="20"/>
      <c r="D9" s="20"/>
      <c r="E9" s="20"/>
      <c r="F9" s="20"/>
      <c r="G9" s="21"/>
      <c r="H9" s="17"/>
    </row>
    <row r="10" spans="1:8" ht="25.5" x14ac:dyDescent="0.25">
      <c r="A10" s="15" t="s">
        <v>13</v>
      </c>
      <c r="B10" s="206"/>
      <c r="C10" s="205"/>
      <c r="D10" s="205"/>
      <c r="E10" s="205"/>
      <c r="F10" s="205"/>
      <c r="G10" s="207"/>
      <c r="H10" s="13" t="s">
        <v>14</v>
      </c>
    </row>
    <row r="11" spans="1:8" ht="25.5" customHeight="1" x14ac:dyDescent="0.25">
      <c r="A11" s="200" t="s">
        <v>15</v>
      </c>
      <c r="B11" s="201"/>
      <c r="C11" s="202"/>
      <c r="D11" s="202"/>
      <c r="E11" s="202"/>
      <c r="F11" s="202"/>
      <c r="G11" s="203"/>
    </row>
    <row r="12" spans="1:8" ht="30" x14ac:dyDescent="0.25">
      <c r="A12" s="197" t="s">
        <v>16</v>
      </c>
      <c r="B12" s="204"/>
      <c r="C12" s="20"/>
      <c r="D12" s="20"/>
      <c r="E12" s="20"/>
      <c r="F12" s="20"/>
      <c r="G12" s="21"/>
    </row>
    <row r="13" spans="1:8" s="17" customFormat="1" ht="12.75" x14ac:dyDescent="0.25">
      <c r="A13" s="22"/>
      <c r="B13" s="23"/>
      <c r="C13" s="23"/>
      <c r="D13" s="24"/>
      <c r="E13" s="25"/>
      <c r="F13" s="24"/>
      <c r="G13" s="26"/>
      <c r="H13" s="13"/>
    </row>
    <row r="14" spans="1:8" s="17" customFormat="1" ht="99" customHeight="1" x14ac:dyDescent="0.25">
      <c r="A14" s="197" t="s">
        <v>17</v>
      </c>
      <c r="B14" s="197"/>
      <c r="C14" s="198"/>
      <c r="D14" s="198"/>
      <c r="E14" s="198"/>
      <c r="F14" s="198"/>
      <c r="G14" s="199"/>
      <c r="H14" s="166" t="s">
        <v>410</v>
      </c>
    </row>
    <row r="16" spans="1:8" ht="107.25" x14ac:dyDescent="0.25">
      <c r="A16" s="28" t="s">
        <v>18</v>
      </c>
      <c r="B16" s="29" t="s">
        <v>19</v>
      </c>
      <c r="C16" s="29" t="s">
        <v>20</v>
      </c>
      <c r="D16" s="30" t="s">
        <v>21</v>
      </c>
      <c r="E16" s="31" t="s">
        <v>22</v>
      </c>
      <c r="F16" s="30" t="s">
        <v>23</v>
      </c>
      <c r="G16" s="32" t="s">
        <v>24</v>
      </c>
    </row>
    <row r="17" spans="1:150" ht="29.25" customHeight="1" x14ac:dyDescent="0.25">
      <c r="A17" s="223" t="s">
        <v>25</v>
      </c>
      <c r="B17" s="224"/>
      <c r="C17" s="224"/>
      <c r="D17" s="224"/>
      <c r="E17" s="224"/>
      <c r="F17" s="225"/>
      <c r="G17" s="34"/>
    </row>
    <row r="18" spans="1:150" ht="20.25" customHeight="1" x14ac:dyDescent="0.25">
      <c r="A18" s="226" t="s">
        <v>26</v>
      </c>
      <c r="B18" s="227"/>
      <c r="C18" s="227"/>
      <c r="D18" s="227"/>
      <c r="E18" s="227"/>
      <c r="F18" s="227"/>
      <c r="G18" s="35"/>
      <c r="H18" s="36"/>
    </row>
    <row r="19" spans="1:150" s="37" customFormat="1" ht="239.45" customHeight="1" x14ac:dyDescent="0.25">
      <c r="A19" s="18" t="s">
        <v>27</v>
      </c>
      <c r="B19" s="38" t="s">
        <v>28</v>
      </c>
      <c r="C19" s="39" t="s">
        <v>29</v>
      </c>
      <c r="D19" s="40" t="s">
        <v>30</v>
      </c>
      <c r="E19" s="41">
        <v>1</v>
      </c>
      <c r="F19" s="42"/>
      <c r="G19" s="43">
        <f>SUM(F19)</f>
        <v>0</v>
      </c>
      <c r="H19" s="169" t="s">
        <v>411</v>
      </c>
    </row>
    <row r="20" spans="1:150" s="37" customFormat="1" ht="132.75" customHeight="1" x14ac:dyDescent="0.25">
      <c r="A20" s="18" t="s">
        <v>31</v>
      </c>
      <c r="B20" s="38" t="s">
        <v>32</v>
      </c>
      <c r="C20" s="39" t="s">
        <v>33</v>
      </c>
      <c r="D20" s="40" t="s">
        <v>34</v>
      </c>
      <c r="E20" s="41"/>
      <c r="F20" s="42"/>
      <c r="G20" s="43">
        <f>SUM(F20)</f>
        <v>0</v>
      </c>
      <c r="H20" s="169" t="s">
        <v>412</v>
      </c>
    </row>
    <row r="21" spans="1:150" s="37" customFormat="1" ht="117.75" customHeight="1" x14ac:dyDescent="0.25">
      <c r="A21" s="151" t="s">
        <v>35</v>
      </c>
      <c r="B21" s="38" t="s">
        <v>32</v>
      </c>
      <c r="C21" s="39" t="s">
        <v>33</v>
      </c>
      <c r="D21" s="40" t="s">
        <v>36</v>
      </c>
      <c r="E21" s="41">
        <v>1</v>
      </c>
      <c r="F21" s="42"/>
      <c r="G21" s="43">
        <f>SUM(F21)</f>
        <v>0</v>
      </c>
      <c r="H21" s="165" t="s">
        <v>413</v>
      </c>
    </row>
    <row r="22" spans="1:150" ht="24.75" customHeight="1" x14ac:dyDescent="0.25">
      <c r="A22" s="226" t="s">
        <v>37</v>
      </c>
      <c r="B22" s="227"/>
      <c r="C22" s="227"/>
      <c r="D22" s="227"/>
      <c r="E22" s="227"/>
      <c r="F22" s="227"/>
      <c r="G22" s="45"/>
      <c r="H22" s="44"/>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row>
    <row r="23" spans="1:150" s="37" customFormat="1" ht="386.65" customHeight="1" x14ac:dyDescent="0.25">
      <c r="A23" s="18" t="s">
        <v>38</v>
      </c>
      <c r="B23" s="46" t="s">
        <v>39</v>
      </c>
      <c r="C23" s="46" t="s">
        <v>40</v>
      </c>
      <c r="D23" s="40" t="s">
        <v>41</v>
      </c>
      <c r="E23" s="41"/>
      <c r="F23" s="47"/>
      <c r="G23" s="43">
        <f>F23*$B$10</f>
        <v>0</v>
      </c>
      <c r="H23" s="165" t="s">
        <v>508</v>
      </c>
    </row>
    <row r="24" spans="1:150" s="37" customFormat="1" ht="146.65" customHeight="1" x14ac:dyDescent="0.25">
      <c r="A24" s="18" t="s">
        <v>42</v>
      </c>
      <c r="B24" s="46" t="s">
        <v>43</v>
      </c>
      <c r="C24" s="46" t="s">
        <v>29</v>
      </c>
      <c r="D24" s="48">
        <v>112.36</v>
      </c>
      <c r="E24" s="41"/>
      <c r="F24" s="49"/>
      <c r="G24" s="43">
        <f>F24</f>
        <v>0</v>
      </c>
      <c r="H24" s="172" t="s">
        <v>414</v>
      </c>
    </row>
    <row r="25" spans="1:150" s="14" customFormat="1" ht="34.5" customHeight="1" x14ac:dyDescent="0.25">
      <c r="A25" s="223" t="s">
        <v>44</v>
      </c>
      <c r="B25" s="224"/>
      <c r="C25" s="224"/>
      <c r="D25" s="224"/>
      <c r="E25" s="224"/>
      <c r="F25" s="225"/>
      <c r="G25" s="34"/>
      <c r="H25" s="44"/>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row>
    <row r="26" spans="1:150" ht="28.5" customHeight="1" x14ac:dyDescent="0.25">
      <c r="A26" s="226" t="s">
        <v>45</v>
      </c>
      <c r="B26" s="227"/>
      <c r="C26" s="227"/>
      <c r="D26" s="227"/>
      <c r="E26" s="227"/>
      <c r="F26" s="228"/>
      <c r="G26" s="51"/>
      <c r="H26" s="44"/>
    </row>
    <row r="27" spans="1:150" ht="110.65" customHeight="1" x14ac:dyDescent="0.25">
      <c r="A27" s="52" t="s">
        <v>46</v>
      </c>
      <c r="B27" s="53" t="s">
        <v>47</v>
      </c>
      <c r="C27" s="54" t="s">
        <v>33</v>
      </c>
      <c r="D27" s="40" t="s">
        <v>48</v>
      </c>
      <c r="E27" s="41"/>
      <c r="F27" s="54">
        <f>IFERROR(D27*E27, 0)</f>
        <v>0</v>
      </c>
      <c r="G27" s="43">
        <f t="shared" ref="G27:G32" si="0">F27*$B$10</f>
        <v>0</v>
      </c>
      <c r="H27" s="169" t="s">
        <v>415</v>
      </c>
    </row>
    <row r="28" spans="1:150" s="55" customFormat="1" ht="66" x14ac:dyDescent="0.25">
      <c r="A28" s="18" t="s">
        <v>49</v>
      </c>
      <c r="B28" s="53" t="s">
        <v>50</v>
      </c>
      <c r="C28" s="56" t="s">
        <v>33</v>
      </c>
      <c r="D28" s="48">
        <v>58.2</v>
      </c>
      <c r="E28" s="41"/>
      <c r="F28" s="54">
        <f t="shared" ref="F28:F34" si="1">D28*E28</f>
        <v>0</v>
      </c>
      <c r="G28" s="43">
        <f t="shared" si="0"/>
        <v>0</v>
      </c>
      <c r="H28" s="182" t="s">
        <v>399</v>
      </c>
    </row>
    <row r="29" spans="1:150" s="55" customFormat="1" ht="127.5" customHeight="1" x14ac:dyDescent="0.25">
      <c r="A29" s="18" t="s">
        <v>51</v>
      </c>
      <c r="B29" s="53" t="s">
        <v>52</v>
      </c>
      <c r="C29" s="56" t="s">
        <v>33</v>
      </c>
      <c r="D29" s="48">
        <v>87.3</v>
      </c>
      <c r="E29" s="41"/>
      <c r="F29" s="54">
        <f t="shared" si="1"/>
        <v>0</v>
      </c>
      <c r="G29" s="43">
        <f t="shared" si="0"/>
        <v>0</v>
      </c>
      <c r="H29" s="169" t="s">
        <v>416</v>
      </c>
    </row>
    <row r="30" spans="1:150" s="37" customFormat="1" ht="69.75" customHeight="1" x14ac:dyDescent="0.25">
      <c r="A30" s="16" t="s">
        <v>53</v>
      </c>
      <c r="B30" s="53" t="s">
        <v>54</v>
      </c>
      <c r="C30" s="54" t="s">
        <v>33</v>
      </c>
      <c r="D30" s="48">
        <v>29.1</v>
      </c>
      <c r="E30" s="41"/>
      <c r="F30" s="54">
        <f t="shared" si="1"/>
        <v>0</v>
      </c>
      <c r="G30" s="43">
        <f t="shared" si="0"/>
        <v>0</v>
      </c>
      <c r="H30" s="172" t="s">
        <v>403</v>
      </c>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row>
    <row r="31" spans="1:150" s="37" customFormat="1" ht="258" customHeight="1" x14ac:dyDescent="0.25">
      <c r="A31" s="52" t="s">
        <v>55</v>
      </c>
      <c r="B31" s="53" t="s">
        <v>54</v>
      </c>
      <c r="C31" s="54" t="s">
        <v>33</v>
      </c>
      <c r="D31" s="48">
        <v>116.4</v>
      </c>
      <c r="E31" s="41"/>
      <c r="F31" s="54">
        <f t="shared" si="1"/>
        <v>0</v>
      </c>
      <c r="G31" s="43">
        <f t="shared" si="0"/>
        <v>0</v>
      </c>
      <c r="H31" s="165" t="s">
        <v>417</v>
      </c>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row>
    <row r="32" spans="1:150" s="55" customFormat="1" ht="76.5" x14ac:dyDescent="0.25">
      <c r="A32" s="18" t="s">
        <v>56</v>
      </c>
      <c r="B32" s="53" t="s">
        <v>57</v>
      </c>
      <c r="C32" s="56" t="s">
        <v>33</v>
      </c>
      <c r="D32" s="48">
        <v>58.2</v>
      </c>
      <c r="E32" s="41"/>
      <c r="F32" s="54">
        <f t="shared" si="1"/>
        <v>0</v>
      </c>
      <c r="G32" s="43">
        <f t="shared" si="0"/>
        <v>0</v>
      </c>
      <c r="H32" s="182" t="s">
        <v>418</v>
      </c>
    </row>
    <row r="33" spans="1:150" s="37" customFormat="1" ht="63" x14ac:dyDescent="0.25">
      <c r="A33" s="52" t="s">
        <v>58</v>
      </c>
      <c r="B33" s="46" t="s">
        <v>59</v>
      </c>
      <c r="C33" s="46" t="s">
        <v>33</v>
      </c>
      <c r="D33" s="54">
        <v>337.08</v>
      </c>
      <c r="E33" s="41"/>
      <c r="F33" s="54">
        <f t="shared" si="1"/>
        <v>0</v>
      </c>
      <c r="G33" s="43">
        <f>F33</f>
        <v>0</v>
      </c>
      <c r="H33" s="165" t="s">
        <v>60</v>
      </c>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row>
    <row r="34" spans="1:150" s="37" customFormat="1" ht="63" x14ac:dyDescent="0.25">
      <c r="A34" s="52" t="s">
        <v>61</v>
      </c>
      <c r="B34" s="46" t="s">
        <v>62</v>
      </c>
      <c r="C34" s="46" t="s">
        <v>33</v>
      </c>
      <c r="D34" s="54">
        <v>505.62</v>
      </c>
      <c r="E34" s="41"/>
      <c r="F34" s="54">
        <f t="shared" si="1"/>
        <v>0</v>
      </c>
      <c r="G34" s="43">
        <f>F34</f>
        <v>0</v>
      </c>
      <c r="H34" s="166" t="s">
        <v>63</v>
      </c>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row>
    <row r="35" spans="1:150" s="37" customFormat="1" ht="61.5" customHeight="1" x14ac:dyDescent="0.25">
      <c r="A35" s="226" t="s">
        <v>64</v>
      </c>
      <c r="B35" s="227"/>
      <c r="C35" s="227"/>
      <c r="D35" s="227"/>
      <c r="E35" s="227"/>
      <c r="F35" s="228"/>
      <c r="G35" s="51"/>
      <c r="H35" s="165" t="s">
        <v>65</v>
      </c>
    </row>
    <row r="36" spans="1:150" s="37" customFormat="1" ht="156.6" customHeight="1" x14ac:dyDescent="0.25">
      <c r="A36" s="18" t="s">
        <v>66</v>
      </c>
      <c r="B36" s="46" t="s">
        <v>67</v>
      </c>
      <c r="C36" s="46" t="s">
        <v>33</v>
      </c>
      <c r="D36" s="40" t="s">
        <v>68</v>
      </c>
      <c r="E36" s="41"/>
      <c r="F36" s="54">
        <f>IFERROR(D36*E36,0)</f>
        <v>0</v>
      </c>
      <c r="G36" s="43" t="s">
        <v>69</v>
      </c>
      <c r="H36" s="165" t="s">
        <v>419</v>
      </c>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row>
    <row r="37" spans="1:150" s="37" customFormat="1" ht="104.25" x14ac:dyDescent="0.25">
      <c r="A37" s="18" t="s">
        <v>70</v>
      </c>
      <c r="B37" s="46" t="s">
        <v>71</v>
      </c>
      <c r="C37" s="46" t="s">
        <v>33</v>
      </c>
      <c r="D37" s="40" t="s">
        <v>72</v>
      </c>
      <c r="E37" s="41"/>
      <c r="F37" s="54">
        <f>IFERROR(D37*E37,0)</f>
        <v>0</v>
      </c>
      <c r="G37" s="43" t="s">
        <v>69</v>
      </c>
      <c r="H37" s="165" t="s">
        <v>420</v>
      </c>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row>
    <row r="38" spans="1:150" s="37" customFormat="1" ht="140.44999999999999" customHeight="1" x14ac:dyDescent="0.25">
      <c r="A38" s="27" t="s">
        <v>73</v>
      </c>
      <c r="B38" s="46" t="s">
        <v>74</v>
      </c>
      <c r="C38" s="46" t="s">
        <v>33</v>
      </c>
      <c r="D38" s="48">
        <v>115</v>
      </c>
      <c r="E38" s="41"/>
      <c r="F38" s="58">
        <f>D38*E38</f>
        <v>0</v>
      </c>
      <c r="G38" s="43" t="s">
        <v>69</v>
      </c>
      <c r="H38" s="165" t="s">
        <v>75</v>
      </c>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row>
    <row r="39" spans="1:150" s="37" customFormat="1" ht="186" x14ac:dyDescent="0.25">
      <c r="A39" s="18" t="s">
        <v>76</v>
      </c>
      <c r="B39" s="46" t="s">
        <v>77</v>
      </c>
      <c r="C39" s="46" t="s">
        <v>33</v>
      </c>
      <c r="D39" s="40" t="s">
        <v>78</v>
      </c>
      <c r="E39" s="41"/>
      <c r="F39" s="58">
        <f t="shared" ref="F39:F50" si="2">IFERROR(D39*E39, 0)</f>
        <v>0</v>
      </c>
      <c r="G39" s="43">
        <f t="shared" ref="G39:G47" si="3">F39*$B$10</f>
        <v>0</v>
      </c>
      <c r="H39" s="165" t="s">
        <v>421</v>
      </c>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row>
    <row r="40" spans="1:150" s="37" customFormat="1" ht="260.25" customHeight="1" x14ac:dyDescent="0.25">
      <c r="A40" s="18" t="s">
        <v>79</v>
      </c>
      <c r="B40" s="46" t="s">
        <v>80</v>
      </c>
      <c r="C40" s="46" t="s">
        <v>33</v>
      </c>
      <c r="D40" s="40" t="s">
        <v>81</v>
      </c>
      <c r="E40" s="41"/>
      <c r="F40" s="58">
        <f t="shared" si="2"/>
        <v>0</v>
      </c>
      <c r="G40" s="43">
        <f t="shared" si="3"/>
        <v>0</v>
      </c>
      <c r="H40" s="165" t="s">
        <v>422</v>
      </c>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row>
    <row r="41" spans="1:150" s="37" customFormat="1" ht="240" customHeight="1" x14ac:dyDescent="0.25">
      <c r="A41" s="18" t="s">
        <v>82</v>
      </c>
      <c r="B41" s="46" t="s">
        <v>77</v>
      </c>
      <c r="C41" s="46" t="s">
        <v>33</v>
      </c>
      <c r="D41" s="40" t="s">
        <v>81</v>
      </c>
      <c r="E41" s="41"/>
      <c r="F41" s="58">
        <f t="shared" si="2"/>
        <v>0</v>
      </c>
      <c r="G41" s="43">
        <f t="shared" si="3"/>
        <v>0</v>
      </c>
      <c r="H41" s="165" t="s">
        <v>423</v>
      </c>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row>
    <row r="42" spans="1:150" s="37" customFormat="1" ht="149.25" customHeight="1" x14ac:dyDescent="0.25">
      <c r="A42" s="27" t="s">
        <v>83</v>
      </c>
      <c r="B42" s="46" t="s">
        <v>67</v>
      </c>
      <c r="C42" s="46" t="s">
        <v>33</v>
      </c>
      <c r="D42" s="48">
        <v>57.5</v>
      </c>
      <c r="E42" s="41"/>
      <c r="F42" s="58">
        <f t="shared" si="2"/>
        <v>0</v>
      </c>
      <c r="G42" s="43" t="s">
        <v>69</v>
      </c>
      <c r="H42" s="165" t="s">
        <v>84</v>
      </c>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row>
    <row r="43" spans="1:150" s="37" customFormat="1" ht="126" x14ac:dyDescent="0.25">
      <c r="A43" s="27" t="s">
        <v>85</v>
      </c>
      <c r="B43" s="46" t="s">
        <v>80</v>
      </c>
      <c r="C43" s="46" t="s">
        <v>33</v>
      </c>
      <c r="D43" s="40" t="s">
        <v>86</v>
      </c>
      <c r="E43" s="41"/>
      <c r="F43" s="58">
        <f t="shared" si="2"/>
        <v>0</v>
      </c>
      <c r="G43" s="43">
        <f t="shared" si="3"/>
        <v>0</v>
      </c>
      <c r="H43" s="165" t="s">
        <v>424</v>
      </c>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row>
    <row r="44" spans="1:150" s="37" customFormat="1" ht="105" x14ac:dyDescent="0.25">
      <c r="A44" s="27" t="s">
        <v>87</v>
      </c>
      <c r="B44" s="46" t="s">
        <v>54</v>
      </c>
      <c r="C44" s="46" t="s">
        <v>33</v>
      </c>
      <c r="D44" s="40" t="s">
        <v>88</v>
      </c>
      <c r="E44" s="41"/>
      <c r="F44" s="58">
        <f t="shared" si="2"/>
        <v>0</v>
      </c>
      <c r="G44" s="43" t="s">
        <v>69</v>
      </c>
      <c r="H44" s="165" t="s">
        <v>425</v>
      </c>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row>
    <row r="45" spans="1:150" s="37" customFormat="1" ht="140.25" x14ac:dyDescent="0.25">
      <c r="A45" s="18" t="s">
        <v>89</v>
      </c>
      <c r="B45" s="46" t="s">
        <v>80</v>
      </c>
      <c r="C45" s="46" t="s">
        <v>33</v>
      </c>
      <c r="D45" s="48">
        <v>57.5</v>
      </c>
      <c r="E45" s="41"/>
      <c r="F45" s="58">
        <f t="shared" si="2"/>
        <v>0</v>
      </c>
      <c r="G45" s="43">
        <f t="shared" si="3"/>
        <v>0</v>
      </c>
      <c r="H45" s="168" t="s">
        <v>426</v>
      </c>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row>
    <row r="46" spans="1:150" s="37" customFormat="1" ht="45" x14ac:dyDescent="0.25">
      <c r="A46" s="16" t="s">
        <v>90</v>
      </c>
      <c r="B46" s="53" t="s">
        <v>91</v>
      </c>
      <c r="C46" s="54" t="s">
        <v>33</v>
      </c>
      <c r="D46" s="48">
        <v>11.24</v>
      </c>
      <c r="E46" s="41"/>
      <c r="F46" s="58">
        <f t="shared" si="2"/>
        <v>0</v>
      </c>
      <c r="G46" s="43">
        <f t="shared" si="3"/>
        <v>0</v>
      </c>
      <c r="H46" s="168" t="s">
        <v>427</v>
      </c>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row>
    <row r="47" spans="1:150" s="37" customFormat="1" ht="148.9" customHeight="1" x14ac:dyDescent="0.25">
      <c r="A47" s="16" t="s">
        <v>92</v>
      </c>
      <c r="B47" s="60" t="s">
        <v>80</v>
      </c>
      <c r="C47" s="61" t="s">
        <v>33</v>
      </c>
      <c r="D47" s="54" t="s">
        <v>93</v>
      </c>
      <c r="E47" s="62"/>
      <c r="F47" s="58">
        <f t="shared" si="2"/>
        <v>0</v>
      </c>
      <c r="G47" s="43">
        <f t="shared" si="3"/>
        <v>0</v>
      </c>
      <c r="H47" s="168" t="s">
        <v>94</v>
      </c>
    </row>
    <row r="48" spans="1:150" s="37" customFormat="1" ht="36.75" customHeight="1" x14ac:dyDescent="0.25">
      <c r="A48" s="229" t="s">
        <v>95</v>
      </c>
      <c r="B48" s="230"/>
      <c r="C48" s="230"/>
      <c r="D48" s="230"/>
      <c r="E48" s="230"/>
      <c r="F48" s="231"/>
      <c r="G48" s="63"/>
      <c r="H48" s="162"/>
    </row>
    <row r="49" spans="1:150" s="64" customFormat="1" ht="89.25" customHeight="1" x14ac:dyDescent="0.25">
      <c r="A49" s="232" t="s">
        <v>96</v>
      </c>
      <c r="B49" s="233"/>
      <c r="C49" s="233"/>
      <c r="D49" s="233"/>
      <c r="E49" s="233"/>
      <c r="F49" s="234"/>
      <c r="G49" s="65"/>
      <c r="H49" s="168" t="s">
        <v>97</v>
      </c>
    </row>
    <row r="50" spans="1:150" s="37" customFormat="1" ht="51" x14ac:dyDescent="0.25">
      <c r="A50" s="18" t="s">
        <v>98</v>
      </c>
      <c r="B50" s="46" t="s">
        <v>99</v>
      </c>
      <c r="C50" s="56" t="s">
        <v>33</v>
      </c>
      <c r="D50" s="66" t="s">
        <v>100</v>
      </c>
      <c r="E50" s="67"/>
      <c r="F50" s="54">
        <f t="shared" si="2"/>
        <v>0</v>
      </c>
      <c r="G50" s="58">
        <f>F50</f>
        <v>0</v>
      </c>
      <c r="H50" s="165" t="s">
        <v>428</v>
      </c>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row>
    <row r="51" spans="1:150" s="64" customFormat="1" ht="242.25" x14ac:dyDescent="0.25">
      <c r="A51" s="27" t="s">
        <v>101</v>
      </c>
      <c r="B51" s="46" t="s">
        <v>77</v>
      </c>
      <c r="C51" s="46" t="s">
        <v>33</v>
      </c>
      <c r="D51" s="61">
        <v>13</v>
      </c>
      <c r="E51" s="68"/>
      <c r="F51" s="54">
        <f t="shared" ref="F51:F63" si="4">D51*E51</f>
        <v>0</v>
      </c>
      <c r="G51" s="43">
        <f t="shared" ref="G51:G68" si="5">F51*$B$10</f>
        <v>0</v>
      </c>
      <c r="H51" s="166" t="s">
        <v>511</v>
      </c>
    </row>
    <row r="52" spans="1:150" s="64" customFormat="1" ht="76.5" x14ac:dyDescent="0.25">
      <c r="A52" s="27" t="s">
        <v>102</v>
      </c>
      <c r="B52" s="46" t="s">
        <v>77</v>
      </c>
      <c r="C52" s="46" t="s">
        <v>33</v>
      </c>
      <c r="D52" s="61">
        <v>13</v>
      </c>
      <c r="E52" s="68"/>
      <c r="F52" s="54">
        <f t="shared" si="4"/>
        <v>0</v>
      </c>
      <c r="G52" s="43">
        <f t="shared" si="5"/>
        <v>0</v>
      </c>
      <c r="H52" s="168" t="s">
        <v>103</v>
      </c>
    </row>
    <row r="53" spans="1:150" s="64" customFormat="1" ht="174.4" customHeight="1" x14ac:dyDescent="0.25">
      <c r="A53" s="18" t="s">
        <v>104</v>
      </c>
      <c r="B53" s="46" t="s">
        <v>105</v>
      </c>
      <c r="C53" s="46" t="s">
        <v>33</v>
      </c>
      <c r="D53" s="61">
        <v>13</v>
      </c>
      <c r="E53" s="68"/>
      <c r="F53" s="54">
        <f t="shared" si="4"/>
        <v>0</v>
      </c>
      <c r="G53" s="43">
        <f t="shared" si="5"/>
        <v>0</v>
      </c>
      <c r="H53" s="172" t="s">
        <v>429</v>
      </c>
    </row>
    <row r="54" spans="1:150" s="64" customFormat="1" ht="83.65" customHeight="1" x14ac:dyDescent="0.25">
      <c r="A54" s="27" t="s">
        <v>106</v>
      </c>
      <c r="B54" s="46" t="s">
        <v>107</v>
      </c>
      <c r="C54" s="46" t="s">
        <v>33</v>
      </c>
      <c r="D54" s="61">
        <v>13</v>
      </c>
      <c r="E54" s="68"/>
      <c r="F54" s="54">
        <f t="shared" si="4"/>
        <v>0</v>
      </c>
      <c r="G54" s="43">
        <f t="shared" si="5"/>
        <v>0</v>
      </c>
      <c r="H54" s="172" t="s">
        <v>430</v>
      </c>
    </row>
    <row r="55" spans="1:150" s="64" customFormat="1" ht="63.75" customHeight="1" x14ac:dyDescent="0.25">
      <c r="A55" s="27" t="s">
        <v>108</v>
      </c>
      <c r="B55" s="46" t="s">
        <v>109</v>
      </c>
      <c r="C55" s="46" t="s">
        <v>33</v>
      </c>
      <c r="D55" s="61">
        <v>26</v>
      </c>
      <c r="E55" s="68"/>
      <c r="F55" s="54">
        <f t="shared" si="4"/>
        <v>0</v>
      </c>
      <c r="G55" s="43">
        <f t="shared" si="5"/>
        <v>0</v>
      </c>
      <c r="H55" s="172" t="s">
        <v>431</v>
      </c>
    </row>
    <row r="56" spans="1:150" s="64" customFormat="1" ht="72.75" customHeight="1" x14ac:dyDescent="0.25">
      <c r="A56" s="27" t="s">
        <v>110</v>
      </c>
      <c r="B56" s="46" t="s">
        <v>109</v>
      </c>
      <c r="C56" s="46" t="s">
        <v>33</v>
      </c>
      <c r="D56" s="61">
        <v>26</v>
      </c>
      <c r="E56" s="68"/>
      <c r="F56" s="54">
        <f t="shared" si="4"/>
        <v>0</v>
      </c>
      <c r="G56" s="43">
        <f t="shared" si="5"/>
        <v>0</v>
      </c>
      <c r="H56" s="172" t="s">
        <v>432</v>
      </c>
    </row>
    <row r="57" spans="1:150" s="64" customFormat="1" ht="183" customHeight="1" x14ac:dyDescent="0.25">
      <c r="A57" s="27" t="s">
        <v>111</v>
      </c>
      <c r="B57" s="46" t="s">
        <v>77</v>
      </c>
      <c r="C57" s="46" t="s">
        <v>33</v>
      </c>
      <c r="D57" s="61"/>
      <c r="E57" s="68"/>
      <c r="F57" s="54">
        <f t="shared" si="4"/>
        <v>0</v>
      </c>
      <c r="G57" s="43" t="s">
        <v>69</v>
      </c>
      <c r="H57" s="172" t="s">
        <v>433</v>
      </c>
    </row>
    <row r="58" spans="1:150" s="14" customFormat="1" ht="137.25" customHeight="1" x14ac:dyDescent="0.25">
      <c r="A58" s="27" t="s">
        <v>112</v>
      </c>
      <c r="B58" s="46" t="s">
        <v>113</v>
      </c>
      <c r="C58" s="46" t="s">
        <v>33</v>
      </c>
      <c r="D58" s="61">
        <v>13</v>
      </c>
      <c r="E58" s="68"/>
      <c r="F58" s="54">
        <f t="shared" si="4"/>
        <v>0</v>
      </c>
      <c r="G58" s="43">
        <f t="shared" si="5"/>
        <v>0</v>
      </c>
      <c r="H58" s="172" t="s">
        <v>434</v>
      </c>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row>
    <row r="59" spans="1:150" s="55" customFormat="1" ht="94.5" customHeight="1" x14ac:dyDescent="0.25">
      <c r="A59" s="18" t="s">
        <v>114</v>
      </c>
      <c r="B59" s="46" t="s">
        <v>115</v>
      </c>
      <c r="C59" s="56" t="s">
        <v>33</v>
      </c>
      <c r="D59" s="48">
        <v>28.75</v>
      </c>
      <c r="E59" s="69"/>
      <c r="F59" s="54">
        <f t="shared" si="4"/>
        <v>0</v>
      </c>
      <c r="G59" s="58">
        <f t="shared" si="5"/>
        <v>0</v>
      </c>
      <c r="H59" s="172" t="s">
        <v>435</v>
      </c>
    </row>
    <row r="60" spans="1:150" ht="242.25" customHeight="1" x14ac:dyDescent="0.25">
      <c r="A60" s="223" t="s">
        <v>116</v>
      </c>
      <c r="B60" s="224"/>
      <c r="C60" s="224"/>
      <c r="D60" s="224"/>
      <c r="E60" s="224"/>
      <c r="F60" s="225"/>
      <c r="G60" s="34"/>
      <c r="H60" s="165" t="s">
        <v>436</v>
      </c>
    </row>
    <row r="61" spans="1:150" s="64" customFormat="1" ht="259.5" customHeight="1" x14ac:dyDescent="0.25">
      <c r="A61" s="18" t="s">
        <v>117</v>
      </c>
      <c r="B61" s="46"/>
      <c r="C61" s="46" t="s">
        <v>118</v>
      </c>
      <c r="D61" s="48"/>
      <c r="E61" s="41"/>
      <c r="F61" s="49">
        <f t="shared" si="4"/>
        <v>0</v>
      </c>
      <c r="G61" s="43">
        <f t="shared" si="5"/>
        <v>0</v>
      </c>
      <c r="H61" s="183" t="s">
        <v>437</v>
      </c>
    </row>
    <row r="62" spans="1:150" s="50" customFormat="1" ht="186.75" customHeight="1" x14ac:dyDescent="0.25">
      <c r="A62" s="223" t="s">
        <v>119</v>
      </c>
      <c r="B62" s="224"/>
      <c r="C62" s="224"/>
      <c r="D62" s="224"/>
      <c r="E62" s="224"/>
      <c r="F62" s="225"/>
      <c r="G62" s="34"/>
      <c r="H62" s="172" t="s">
        <v>438</v>
      </c>
    </row>
    <row r="63" spans="1:150" s="14" customFormat="1" ht="59.25" customHeight="1" x14ac:dyDescent="0.25">
      <c r="A63" s="16" t="s">
        <v>120</v>
      </c>
      <c r="B63" s="46"/>
      <c r="C63" s="46"/>
      <c r="D63" s="70"/>
      <c r="E63" s="71"/>
      <c r="F63" s="72">
        <f t="shared" si="4"/>
        <v>0</v>
      </c>
      <c r="G63" s="73">
        <f t="shared" si="5"/>
        <v>0</v>
      </c>
      <c r="H63" s="44"/>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row>
    <row r="64" spans="1:150" s="50" customFormat="1" ht="39" customHeight="1" x14ac:dyDescent="0.25">
      <c r="A64" s="223" t="s">
        <v>121</v>
      </c>
      <c r="B64" s="224"/>
      <c r="C64" s="224"/>
      <c r="D64" s="224"/>
      <c r="E64" s="224"/>
      <c r="F64" s="225"/>
      <c r="G64" s="33"/>
      <c r="H64" s="44"/>
    </row>
    <row r="65" spans="1:150" ht="221.65" customHeight="1" x14ac:dyDescent="0.25">
      <c r="A65" s="52" t="s">
        <v>122</v>
      </c>
      <c r="B65" s="46" t="s">
        <v>123</v>
      </c>
      <c r="C65" s="46" t="s">
        <v>118</v>
      </c>
      <c r="D65" s="54" t="s">
        <v>124</v>
      </c>
      <c r="E65" s="41"/>
      <c r="F65" s="49">
        <f>IFERROR(D65*E65, 0)</f>
        <v>0</v>
      </c>
      <c r="G65" s="43">
        <f t="shared" si="5"/>
        <v>0</v>
      </c>
      <c r="H65" s="172" t="s">
        <v>439</v>
      </c>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row>
    <row r="66" spans="1:150" s="55" customFormat="1" ht="229.5" x14ac:dyDescent="0.25">
      <c r="A66" s="18" t="s">
        <v>125</v>
      </c>
      <c r="B66" s="46" t="s">
        <v>123</v>
      </c>
      <c r="C66" s="46" t="s">
        <v>118</v>
      </c>
      <c r="D66" s="54"/>
      <c r="E66" s="74"/>
      <c r="F66" s="49">
        <f t="shared" ref="F66:F74" si="6">D66*E66</f>
        <v>0</v>
      </c>
      <c r="G66" s="43">
        <f t="shared" si="5"/>
        <v>0</v>
      </c>
      <c r="H66" s="172" t="s">
        <v>440</v>
      </c>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row>
    <row r="67" spans="1:150" ht="255" x14ac:dyDescent="0.25">
      <c r="A67" s="52" t="s">
        <v>126</v>
      </c>
      <c r="B67" s="46" t="s">
        <v>127</v>
      </c>
      <c r="C67" s="46" t="s">
        <v>118</v>
      </c>
      <c r="D67" s="54">
        <v>429.09</v>
      </c>
      <c r="E67" s="41"/>
      <c r="F67" s="49">
        <f t="shared" si="6"/>
        <v>0</v>
      </c>
      <c r="G67" s="43">
        <f t="shared" si="5"/>
        <v>0</v>
      </c>
      <c r="H67" s="184" t="s">
        <v>441</v>
      </c>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row>
    <row r="68" spans="1:150" s="14" customFormat="1" ht="300.39999999999998" customHeight="1" x14ac:dyDescent="0.25">
      <c r="A68" s="52" t="s">
        <v>128</v>
      </c>
      <c r="B68" s="46" t="s">
        <v>127</v>
      </c>
      <c r="C68" s="46" t="s">
        <v>118</v>
      </c>
      <c r="D68" s="54">
        <v>808.74</v>
      </c>
      <c r="E68" s="41"/>
      <c r="F68" s="49">
        <f t="shared" si="6"/>
        <v>0</v>
      </c>
      <c r="G68" s="43">
        <f t="shared" si="5"/>
        <v>0</v>
      </c>
      <c r="H68" s="172" t="s">
        <v>442</v>
      </c>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row>
    <row r="69" spans="1:150" s="50" customFormat="1" ht="409.5" customHeight="1" x14ac:dyDescent="0.25">
      <c r="A69" s="223" t="s">
        <v>129</v>
      </c>
      <c r="B69" s="224"/>
      <c r="C69" s="224"/>
      <c r="D69" s="224"/>
      <c r="E69" s="224"/>
      <c r="F69" s="225"/>
      <c r="G69" s="33"/>
      <c r="H69" s="172" t="s">
        <v>443</v>
      </c>
    </row>
    <row r="70" spans="1:150" s="50" customFormat="1" ht="95.25" customHeight="1" x14ac:dyDescent="0.25">
      <c r="A70" s="76" t="s">
        <v>130</v>
      </c>
      <c r="B70" s="77"/>
      <c r="C70" s="39" t="s">
        <v>33</v>
      </c>
      <c r="D70" s="48"/>
      <c r="E70" s="56"/>
      <c r="F70" s="72">
        <f t="shared" si="6"/>
        <v>0</v>
      </c>
      <c r="G70" s="73">
        <f>F70</f>
        <v>0</v>
      </c>
      <c r="H70" s="172" t="s">
        <v>131</v>
      </c>
    </row>
    <row r="71" spans="1:150" s="50" customFormat="1" ht="27" customHeight="1" x14ac:dyDescent="0.25">
      <c r="A71" s="220" t="s">
        <v>132</v>
      </c>
      <c r="B71" s="221"/>
      <c r="C71" s="221"/>
      <c r="D71" s="221"/>
      <c r="E71" s="221"/>
      <c r="F71" s="222"/>
      <c r="G71" s="79"/>
      <c r="H71" s="44"/>
    </row>
    <row r="72" spans="1:150" s="37" customFormat="1" ht="51" x14ac:dyDescent="0.25">
      <c r="A72" s="52" t="s">
        <v>133</v>
      </c>
      <c r="B72" s="46" t="s">
        <v>134</v>
      </c>
      <c r="C72" s="56" t="s">
        <v>33</v>
      </c>
      <c r="D72" s="48">
        <v>96.3</v>
      </c>
      <c r="E72" s="80"/>
      <c r="F72" s="48">
        <f t="shared" si="6"/>
        <v>0</v>
      </c>
      <c r="G72" s="43" t="s">
        <v>69</v>
      </c>
      <c r="H72" s="185" t="s">
        <v>444</v>
      </c>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row>
    <row r="73" spans="1:150" s="55" customFormat="1" ht="86.25" customHeight="1" x14ac:dyDescent="0.25">
      <c r="A73" s="18" t="s">
        <v>135</v>
      </c>
      <c r="B73" s="46" t="s">
        <v>136</v>
      </c>
      <c r="C73" s="56" t="s">
        <v>33</v>
      </c>
      <c r="D73" s="48">
        <v>48.15</v>
      </c>
      <c r="E73" s="81"/>
      <c r="F73" s="48">
        <f t="shared" si="6"/>
        <v>0</v>
      </c>
      <c r="G73" s="73"/>
      <c r="H73" s="172" t="s">
        <v>400</v>
      </c>
    </row>
    <row r="74" spans="1:150" s="55" customFormat="1" ht="68.25" x14ac:dyDescent="0.25">
      <c r="A74" s="18" t="s">
        <v>137</v>
      </c>
      <c r="B74" s="46" t="s">
        <v>138</v>
      </c>
      <c r="C74" s="56" t="s">
        <v>33</v>
      </c>
      <c r="D74" s="48">
        <v>115.7</v>
      </c>
      <c r="E74" s="67"/>
      <c r="F74" s="48">
        <f t="shared" si="6"/>
        <v>0</v>
      </c>
      <c r="G74" s="83"/>
      <c r="H74" s="172" t="s">
        <v>445</v>
      </c>
    </row>
    <row r="75" spans="1:150" s="55" customFormat="1" ht="114.75" x14ac:dyDescent="0.25">
      <c r="A75" s="18" t="s">
        <v>139</v>
      </c>
      <c r="B75" s="46" t="s">
        <v>140</v>
      </c>
      <c r="C75" s="56" t="s">
        <v>33</v>
      </c>
      <c r="D75" s="84" t="s">
        <v>141</v>
      </c>
      <c r="E75" s="67"/>
      <c r="F75" s="48">
        <f>IFERROR(D75*E75,0)</f>
        <v>0</v>
      </c>
      <c r="G75" s="83"/>
      <c r="H75" s="165" t="s">
        <v>446</v>
      </c>
    </row>
    <row r="76" spans="1:150" s="37" customFormat="1" ht="24.75" customHeight="1" x14ac:dyDescent="0.25">
      <c r="A76" s="220" t="s">
        <v>142</v>
      </c>
      <c r="B76" s="221"/>
      <c r="C76" s="221"/>
      <c r="D76" s="221"/>
      <c r="E76" s="221"/>
      <c r="F76" s="222"/>
      <c r="G76" s="79"/>
      <c r="H76" s="85"/>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row>
    <row r="77" spans="1:150" s="37" customFormat="1" ht="102" x14ac:dyDescent="0.25">
      <c r="A77" s="52" t="s">
        <v>143</v>
      </c>
      <c r="B77" s="86" t="s">
        <v>54</v>
      </c>
      <c r="C77" s="54" t="s">
        <v>33</v>
      </c>
      <c r="D77" s="48">
        <v>116.4</v>
      </c>
      <c r="E77" s="41"/>
      <c r="F77" s="48">
        <f t="shared" ref="F77:F97" si="7">D77*E77</f>
        <v>0</v>
      </c>
      <c r="G77" s="43">
        <f>F77*$B$10</f>
        <v>0</v>
      </c>
      <c r="H77" s="165" t="s">
        <v>447</v>
      </c>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row>
    <row r="78" spans="1:150" s="37" customFormat="1" ht="81" x14ac:dyDescent="0.25">
      <c r="A78" s="87" t="s">
        <v>144</v>
      </c>
      <c r="B78" s="86" t="s">
        <v>52</v>
      </c>
      <c r="C78" s="88" t="s">
        <v>33</v>
      </c>
      <c r="D78" s="48">
        <v>116.4</v>
      </c>
      <c r="E78" s="89"/>
      <c r="F78" s="48">
        <f t="shared" si="7"/>
        <v>0</v>
      </c>
      <c r="G78" s="43">
        <f>F78*$B$10</f>
        <v>0</v>
      </c>
      <c r="H78" s="165" t="s">
        <v>448</v>
      </c>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row>
    <row r="79" spans="1:150" s="55" customFormat="1" ht="45" x14ac:dyDescent="0.25">
      <c r="A79" s="27" t="s">
        <v>145</v>
      </c>
      <c r="B79" s="46" t="s">
        <v>146</v>
      </c>
      <c r="C79" s="56" t="s">
        <v>33</v>
      </c>
      <c r="D79" s="48">
        <v>116.4</v>
      </c>
      <c r="E79" s="67"/>
      <c r="F79" s="48">
        <f t="shared" si="7"/>
        <v>0</v>
      </c>
      <c r="G79" s="90">
        <f>F79</f>
        <v>0</v>
      </c>
      <c r="H79" s="165" t="s">
        <v>147</v>
      </c>
    </row>
    <row r="80" spans="1:150" s="55" customFormat="1" ht="60" x14ac:dyDescent="0.25">
      <c r="A80" s="27" t="s">
        <v>148</v>
      </c>
      <c r="B80" s="46" t="s">
        <v>149</v>
      </c>
      <c r="C80" s="56" t="s">
        <v>33</v>
      </c>
      <c r="D80" s="48">
        <v>116.4</v>
      </c>
      <c r="E80" s="91"/>
      <c r="F80" s="48">
        <f t="shared" si="7"/>
        <v>0</v>
      </c>
      <c r="G80" s="90" t="s">
        <v>69</v>
      </c>
      <c r="H80" s="165" t="s">
        <v>150</v>
      </c>
    </row>
    <row r="81" spans="1:150" s="37" customFormat="1" ht="21.75" customHeight="1" x14ac:dyDescent="0.25">
      <c r="A81" s="220" t="s">
        <v>151</v>
      </c>
      <c r="B81" s="221"/>
      <c r="C81" s="221"/>
      <c r="D81" s="221"/>
      <c r="E81" s="221"/>
      <c r="F81" s="222"/>
      <c r="G81" s="78"/>
      <c r="H81" s="85"/>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row>
    <row r="82" spans="1:150" s="55" customFormat="1" ht="60" x14ac:dyDescent="0.25">
      <c r="A82" s="18" t="s">
        <v>152</v>
      </c>
      <c r="B82" s="46" t="s">
        <v>153</v>
      </c>
      <c r="C82" s="56" t="s">
        <v>33</v>
      </c>
      <c r="D82" s="48">
        <v>14.37</v>
      </c>
      <c r="E82" s="67"/>
      <c r="F82" s="72">
        <f t="shared" si="7"/>
        <v>0</v>
      </c>
      <c r="G82" s="83" t="s">
        <v>69</v>
      </c>
      <c r="H82" s="165" t="s">
        <v>154</v>
      </c>
    </row>
    <row r="83" spans="1:150" s="75" customFormat="1" ht="53.25" customHeight="1" x14ac:dyDescent="0.25">
      <c r="A83" s="27" t="s">
        <v>155</v>
      </c>
      <c r="B83" s="46" t="s">
        <v>149</v>
      </c>
      <c r="C83" s="92" t="s">
        <v>33</v>
      </c>
      <c r="D83" s="48">
        <v>57.5</v>
      </c>
      <c r="E83" s="74"/>
      <c r="F83" s="72">
        <f t="shared" si="7"/>
        <v>0</v>
      </c>
      <c r="G83" s="83" t="s">
        <v>69</v>
      </c>
      <c r="H83" s="165" t="s">
        <v>156</v>
      </c>
    </row>
    <row r="84" spans="1:150" s="55" customFormat="1" ht="45" x14ac:dyDescent="0.25">
      <c r="A84" s="27" t="s">
        <v>157</v>
      </c>
      <c r="B84" s="46" t="s">
        <v>158</v>
      </c>
      <c r="C84" s="56" t="s">
        <v>33</v>
      </c>
      <c r="D84" s="48">
        <v>57.5</v>
      </c>
      <c r="E84" s="69"/>
      <c r="F84" s="72">
        <f t="shared" si="7"/>
        <v>0</v>
      </c>
      <c r="G84" s="83"/>
      <c r="H84" s="57"/>
    </row>
    <row r="85" spans="1:150" s="55" customFormat="1" ht="75" x14ac:dyDescent="0.25">
      <c r="A85" s="18" t="s">
        <v>159</v>
      </c>
      <c r="B85" s="53" t="s">
        <v>160</v>
      </c>
      <c r="C85" s="56" t="s">
        <v>33</v>
      </c>
      <c r="D85" s="48">
        <v>28.75</v>
      </c>
      <c r="E85" s="74"/>
      <c r="F85" s="72">
        <f t="shared" si="7"/>
        <v>0</v>
      </c>
      <c r="G85" s="73"/>
      <c r="H85" s="169" t="s">
        <v>161</v>
      </c>
    </row>
    <row r="86" spans="1:150" s="55" customFormat="1" ht="90" x14ac:dyDescent="0.25">
      <c r="A86" s="18" t="s">
        <v>162</v>
      </c>
      <c r="B86" s="53" t="s">
        <v>163</v>
      </c>
      <c r="C86" s="56" t="s">
        <v>33</v>
      </c>
      <c r="D86" s="40" t="s">
        <v>164</v>
      </c>
      <c r="E86" s="67"/>
      <c r="F86" s="72">
        <f>IFERROR(D86*E86, 0)</f>
        <v>0</v>
      </c>
      <c r="G86" s="73"/>
      <c r="H86" s="169" t="s">
        <v>165</v>
      </c>
    </row>
    <row r="87" spans="1:150" s="55" customFormat="1" ht="165" customHeight="1" x14ac:dyDescent="0.25">
      <c r="A87" s="27" t="s">
        <v>166</v>
      </c>
      <c r="B87" s="46" t="s">
        <v>167</v>
      </c>
      <c r="C87" s="56" t="s">
        <v>33</v>
      </c>
      <c r="D87" s="48">
        <v>57.5</v>
      </c>
      <c r="E87" s="67"/>
      <c r="F87" s="72">
        <f t="shared" si="7"/>
        <v>0</v>
      </c>
      <c r="G87" s="73">
        <f>F87*$B$10</f>
        <v>0</v>
      </c>
      <c r="H87" s="184" t="s">
        <v>449</v>
      </c>
    </row>
    <row r="88" spans="1:150" s="37" customFormat="1" ht="42.75" customHeight="1" x14ac:dyDescent="0.25">
      <c r="A88" s="220" t="s">
        <v>168</v>
      </c>
      <c r="B88" s="221"/>
      <c r="C88" s="221"/>
      <c r="D88" s="221"/>
      <c r="E88" s="221"/>
      <c r="F88" s="222"/>
      <c r="G88" s="78"/>
      <c r="H88" s="172" t="s">
        <v>404</v>
      </c>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row>
    <row r="89" spans="1:150" s="55" customFormat="1" ht="47.65" customHeight="1" x14ac:dyDescent="0.25">
      <c r="A89" s="27" t="s">
        <v>169</v>
      </c>
      <c r="B89" s="46" t="s">
        <v>170</v>
      </c>
      <c r="C89" s="56" t="s">
        <v>33</v>
      </c>
      <c r="D89" s="48">
        <v>150</v>
      </c>
      <c r="E89" s="67"/>
      <c r="F89" s="72">
        <f t="shared" si="7"/>
        <v>0</v>
      </c>
      <c r="G89" s="83" t="s">
        <v>69</v>
      </c>
      <c r="H89" s="165" t="s">
        <v>171</v>
      </c>
    </row>
    <row r="90" spans="1:150" s="37" customFormat="1" ht="24.75" customHeight="1" x14ac:dyDescent="0.25">
      <c r="A90" s="220" t="s">
        <v>172</v>
      </c>
      <c r="B90" s="221"/>
      <c r="C90" s="221"/>
      <c r="D90" s="221"/>
      <c r="E90" s="221"/>
      <c r="F90" s="222"/>
      <c r="G90" s="173"/>
      <c r="H90" s="170"/>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row>
    <row r="91" spans="1:150" s="37" customFormat="1" ht="69.75" customHeight="1" x14ac:dyDescent="0.25">
      <c r="A91" s="27" t="s">
        <v>173</v>
      </c>
      <c r="B91" s="46" t="s">
        <v>174</v>
      </c>
      <c r="C91" s="56" t="s">
        <v>33</v>
      </c>
      <c r="D91" s="48">
        <v>100</v>
      </c>
      <c r="E91" s="46"/>
      <c r="F91" s="48">
        <f t="shared" si="7"/>
        <v>0</v>
      </c>
      <c r="G91" s="93" t="s">
        <v>69</v>
      </c>
      <c r="H91" s="167" t="s">
        <v>175</v>
      </c>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row>
    <row r="92" spans="1:150" s="55" customFormat="1" ht="63.75" x14ac:dyDescent="0.25">
      <c r="A92" s="18" t="s">
        <v>176</v>
      </c>
      <c r="B92" s="46" t="s">
        <v>177</v>
      </c>
      <c r="C92" s="56" t="s">
        <v>33</v>
      </c>
      <c r="D92" s="48">
        <v>86.25</v>
      </c>
      <c r="E92" s="46"/>
      <c r="F92" s="48">
        <f t="shared" si="7"/>
        <v>0</v>
      </c>
      <c r="G92" s="93" t="s">
        <v>69</v>
      </c>
      <c r="H92" s="186" t="s">
        <v>450</v>
      </c>
    </row>
    <row r="93" spans="1:150" s="37" customFormat="1" ht="409.5" x14ac:dyDescent="0.25">
      <c r="A93" s="220" t="s">
        <v>178</v>
      </c>
      <c r="B93" s="221"/>
      <c r="C93" s="221"/>
      <c r="D93" s="221"/>
      <c r="E93" s="221"/>
      <c r="F93" s="222"/>
      <c r="G93" s="78"/>
      <c r="H93" s="163" t="s">
        <v>405</v>
      </c>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row>
    <row r="94" spans="1:150" s="55" customFormat="1" ht="58.15" customHeight="1" x14ac:dyDescent="0.25">
      <c r="A94" s="94" t="s">
        <v>179</v>
      </c>
      <c r="B94" s="46" t="s">
        <v>180</v>
      </c>
      <c r="C94" s="46" t="s">
        <v>118</v>
      </c>
      <c r="D94" s="48">
        <v>300</v>
      </c>
      <c r="E94" s="46"/>
      <c r="F94" s="48">
        <f t="shared" si="7"/>
        <v>0</v>
      </c>
      <c r="G94" s="93" t="s">
        <v>69</v>
      </c>
      <c r="H94" s="164" t="s">
        <v>401</v>
      </c>
    </row>
    <row r="95" spans="1:150" s="55" customFormat="1" ht="221.65" customHeight="1" x14ac:dyDescent="0.25">
      <c r="A95" s="94" t="s">
        <v>181</v>
      </c>
      <c r="B95" s="46" t="s">
        <v>182</v>
      </c>
      <c r="C95" s="46" t="s">
        <v>118</v>
      </c>
      <c r="D95" s="48">
        <v>808.74</v>
      </c>
      <c r="E95" s="46"/>
      <c r="F95" s="48">
        <f t="shared" si="7"/>
        <v>0</v>
      </c>
      <c r="G95" s="93" t="s">
        <v>69</v>
      </c>
      <c r="H95" s="182" t="s">
        <v>451</v>
      </c>
    </row>
    <row r="96" spans="1:150" s="55" customFormat="1" ht="30" x14ac:dyDescent="0.25">
      <c r="A96" s="27" t="s">
        <v>183</v>
      </c>
      <c r="B96" s="46" t="s">
        <v>99</v>
      </c>
      <c r="C96" s="56" t="s">
        <v>33</v>
      </c>
      <c r="D96" s="48">
        <v>57.5</v>
      </c>
      <c r="E96" s="46"/>
      <c r="F96" s="48">
        <f t="shared" si="7"/>
        <v>0</v>
      </c>
      <c r="G96" s="93" t="s">
        <v>69</v>
      </c>
      <c r="H96" s="165" t="s">
        <v>184</v>
      </c>
    </row>
    <row r="97" spans="1:150" s="55" customFormat="1" ht="42" x14ac:dyDescent="0.25">
      <c r="A97" s="18" t="s">
        <v>185</v>
      </c>
      <c r="B97" s="53" t="s">
        <v>186</v>
      </c>
      <c r="C97" s="56" t="s">
        <v>33</v>
      </c>
      <c r="D97" s="48">
        <v>57.5</v>
      </c>
      <c r="E97" s="41"/>
      <c r="F97" s="48">
        <f t="shared" si="7"/>
        <v>0</v>
      </c>
      <c r="G97" s="93" t="s">
        <v>69</v>
      </c>
      <c r="H97" s="169" t="s">
        <v>187</v>
      </c>
    </row>
    <row r="98" spans="1:150" s="37" customFormat="1" ht="25.5" customHeight="1" x14ac:dyDescent="0.25">
      <c r="A98" s="220" t="s">
        <v>188</v>
      </c>
      <c r="B98" s="221"/>
      <c r="C98" s="221"/>
      <c r="D98" s="221"/>
      <c r="E98" s="221"/>
      <c r="F98" s="222"/>
      <c r="G98" s="173"/>
      <c r="H98" s="95"/>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row>
    <row r="99" spans="1:150" s="37" customFormat="1" ht="146.25" customHeight="1" x14ac:dyDescent="0.25">
      <c r="A99" s="27" t="s">
        <v>189</v>
      </c>
      <c r="B99" s="46" t="s">
        <v>99</v>
      </c>
      <c r="C99" s="56" t="s">
        <v>33</v>
      </c>
      <c r="D99" s="48">
        <v>300</v>
      </c>
      <c r="E99" s="46"/>
      <c r="F99" s="46"/>
      <c r="G99" s="174"/>
      <c r="H99" s="187" t="s">
        <v>452</v>
      </c>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row>
    <row r="100" spans="1:150" s="37" customFormat="1" ht="225" customHeight="1" x14ac:dyDescent="0.25">
      <c r="A100" s="220" t="s">
        <v>190</v>
      </c>
      <c r="B100" s="221"/>
      <c r="C100" s="221"/>
      <c r="D100" s="221"/>
      <c r="E100" s="221"/>
      <c r="F100" s="222"/>
      <c r="G100" s="78"/>
      <c r="H100" s="182" t="s">
        <v>397</v>
      </c>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row>
    <row r="101" spans="1:150" s="50" customFormat="1" ht="99.4" customHeight="1" x14ac:dyDescent="0.25">
      <c r="A101" s="27" t="s">
        <v>191</v>
      </c>
      <c r="B101" s="46" t="s">
        <v>192</v>
      </c>
      <c r="C101" s="46" t="s">
        <v>33</v>
      </c>
      <c r="D101" s="40" t="s">
        <v>193</v>
      </c>
      <c r="E101" s="41"/>
      <c r="F101" s="42">
        <f>IFERROR(D101*E101, 0)</f>
        <v>0</v>
      </c>
      <c r="G101" s="58"/>
      <c r="H101" s="172" t="s">
        <v>453</v>
      </c>
    </row>
    <row r="102" spans="1:150" s="14" customFormat="1" ht="76.5" x14ac:dyDescent="0.25">
      <c r="A102" s="52" t="s">
        <v>194</v>
      </c>
      <c r="B102" s="46" t="s">
        <v>195</v>
      </c>
      <c r="C102" s="56" t="s">
        <v>33</v>
      </c>
      <c r="D102" s="48" t="s">
        <v>196</v>
      </c>
      <c r="E102" s="56"/>
      <c r="F102" s="42">
        <f>IFERROR(D102*E102, 0)</f>
        <v>0</v>
      </c>
      <c r="G102" s="58"/>
      <c r="H102" s="172" t="s">
        <v>454</v>
      </c>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row>
    <row r="103" spans="1:150" s="50" customFormat="1" ht="28.5" customHeight="1" x14ac:dyDescent="0.25">
      <c r="A103" s="214" t="s">
        <v>197</v>
      </c>
      <c r="B103" s="215"/>
      <c r="C103" s="215"/>
      <c r="D103" s="215"/>
      <c r="E103" s="215"/>
      <c r="F103" s="216"/>
      <c r="G103" s="96"/>
      <c r="H103" s="175"/>
    </row>
    <row r="104" spans="1:150" s="50" customFormat="1" ht="78.75" x14ac:dyDescent="0.25">
      <c r="A104" s="18" t="s">
        <v>198</v>
      </c>
      <c r="B104" s="46" t="s">
        <v>59</v>
      </c>
      <c r="C104" s="54" t="s">
        <v>33</v>
      </c>
      <c r="D104" s="48">
        <v>86.25</v>
      </c>
      <c r="E104" s="56"/>
      <c r="F104" s="49">
        <f t="shared" ref="F104:F138" si="8">D104*E104</f>
        <v>0</v>
      </c>
      <c r="G104" s="43">
        <f>F104</f>
        <v>0</v>
      </c>
      <c r="H104" s="162" t="s">
        <v>199</v>
      </c>
    </row>
    <row r="105" spans="1:150" s="50" customFormat="1" ht="78.75" x14ac:dyDescent="0.25">
      <c r="A105" s="18" t="s">
        <v>200</v>
      </c>
      <c r="B105" s="46" t="s">
        <v>59</v>
      </c>
      <c r="C105" s="54" t="s">
        <v>33</v>
      </c>
      <c r="D105" s="48">
        <v>86.25</v>
      </c>
      <c r="E105" s="56"/>
      <c r="F105" s="49">
        <f t="shared" si="8"/>
        <v>0</v>
      </c>
      <c r="G105" s="43">
        <f>F105</f>
        <v>0</v>
      </c>
      <c r="H105" s="162" t="s">
        <v>201</v>
      </c>
    </row>
    <row r="106" spans="1:150" s="75" customFormat="1" ht="72.75" customHeight="1" x14ac:dyDescent="0.25">
      <c r="A106" s="18" t="s">
        <v>202</v>
      </c>
      <c r="B106" s="46" t="s">
        <v>203</v>
      </c>
      <c r="C106" s="54" t="s">
        <v>33</v>
      </c>
      <c r="D106" s="56"/>
      <c r="E106" s="56"/>
      <c r="F106" s="49">
        <f t="shared" si="8"/>
        <v>0</v>
      </c>
      <c r="G106" s="43" t="s">
        <v>204</v>
      </c>
      <c r="H106" s="172" t="s">
        <v>455</v>
      </c>
    </row>
    <row r="107" spans="1:150" s="64" customFormat="1" ht="20.25" customHeight="1" x14ac:dyDescent="0.25">
      <c r="A107" s="217" t="s">
        <v>205</v>
      </c>
      <c r="B107" s="218"/>
      <c r="C107" s="218"/>
      <c r="D107" s="218"/>
      <c r="E107" s="218"/>
      <c r="F107" s="219"/>
      <c r="G107" s="98"/>
      <c r="H107" s="44"/>
    </row>
    <row r="108" spans="1:150" s="50" customFormat="1" ht="178.5" x14ac:dyDescent="0.25">
      <c r="A108" s="18" t="s">
        <v>206</v>
      </c>
      <c r="B108" s="46" t="s">
        <v>207</v>
      </c>
      <c r="C108" s="46" t="s">
        <v>118</v>
      </c>
      <c r="D108" s="54"/>
      <c r="E108" s="46"/>
      <c r="F108" s="54">
        <f t="shared" si="8"/>
        <v>0</v>
      </c>
      <c r="G108" s="43">
        <f t="shared" ref="G108:G113" si="9">F108*$B$10</f>
        <v>0</v>
      </c>
      <c r="H108" s="188" t="s">
        <v>456</v>
      </c>
    </row>
    <row r="109" spans="1:150" s="50" customFormat="1" ht="76.5" x14ac:dyDescent="0.25">
      <c r="A109" s="99" t="s">
        <v>394</v>
      </c>
      <c r="B109" s="46" t="s">
        <v>208</v>
      </c>
      <c r="C109" s="46" t="s">
        <v>118</v>
      </c>
      <c r="D109" s="100"/>
      <c r="E109" s="46"/>
      <c r="F109" s="54">
        <f t="shared" si="8"/>
        <v>0</v>
      </c>
      <c r="G109" s="43">
        <f t="shared" si="9"/>
        <v>0</v>
      </c>
      <c r="H109" s="168" t="s">
        <v>209</v>
      </c>
    </row>
    <row r="110" spans="1:150" s="50" customFormat="1" ht="20.25" customHeight="1" x14ac:dyDescent="0.25">
      <c r="A110" s="217" t="s">
        <v>210</v>
      </c>
      <c r="B110" s="218"/>
      <c r="C110" s="218"/>
      <c r="D110" s="218"/>
      <c r="E110" s="218"/>
      <c r="F110" s="219"/>
      <c r="G110" s="176"/>
      <c r="H110" s="162"/>
    </row>
    <row r="111" spans="1:150" s="50" customFormat="1" ht="191.25" customHeight="1" x14ac:dyDescent="0.25">
      <c r="A111" s="52" t="s">
        <v>211</v>
      </c>
      <c r="B111" s="46" t="s">
        <v>77</v>
      </c>
      <c r="C111" s="101" t="s">
        <v>33</v>
      </c>
      <c r="D111" s="48">
        <v>57.5</v>
      </c>
      <c r="E111" s="56"/>
      <c r="F111" s="54">
        <f t="shared" si="8"/>
        <v>0</v>
      </c>
      <c r="G111" s="177">
        <f t="shared" si="9"/>
        <v>0</v>
      </c>
      <c r="H111" s="168" t="s">
        <v>212</v>
      </c>
    </row>
    <row r="112" spans="1:150" s="50" customFormat="1" ht="60" x14ac:dyDescent="0.25">
      <c r="A112" s="52" t="s">
        <v>213</v>
      </c>
      <c r="B112" s="46" t="s">
        <v>214</v>
      </c>
      <c r="C112" s="101" t="s">
        <v>33</v>
      </c>
      <c r="D112" s="48">
        <v>28.75</v>
      </c>
      <c r="E112" s="56"/>
      <c r="F112" s="54">
        <f t="shared" si="8"/>
        <v>0</v>
      </c>
      <c r="G112" s="102">
        <f t="shared" si="9"/>
        <v>0</v>
      </c>
      <c r="H112" s="189" t="s">
        <v>457</v>
      </c>
    </row>
    <row r="113" spans="1:150" s="50" customFormat="1" ht="409.5" customHeight="1" x14ac:dyDescent="0.25">
      <c r="A113" s="52" t="s">
        <v>215</v>
      </c>
      <c r="B113" s="103" t="s">
        <v>395</v>
      </c>
      <c r="C113" s="56" t="s">
        <v>33</v>
      </c>
      <c r="D113" s="48">
        <v>28.75</v>
      </c>
      <c r="E113" s="56"/>
      <c r="F113" s="104">
        <f t="shared" si="8"/>
        <v>0</v>
      </c>
      <c r="G113" s="43">
        <f t="shared" si="9"/>
        <v>0</v>
      </c>
      <c r="H113" s="172" t="s">
        <v>458</v>
      </c>
    </row>
    <row r="114" spans="1:150" s="75" customFormat="1" ht="57.75" x14ac:dyDescent="0.25">
      <c r="A114" s="52" t="s">
        <v>216</v>
      </c>
      <c r="B114" s="46" t="s">
        <v>217</v>
      </c>
      <c r="C114" s="56" t="s">
        <v>33</v>
      </c>
      <c r="D114" s="48">
        <v>115</v>
      </c>
      <c r="E114" s="81"/>
      <c r="F114" s="72">
        <f t="shared" si="8"/>
        <v>0</v>
      </c>
      <c r="G114" s="73" t="s">
        <v>69</v>
      </c>
      <c r="H114" s="168" t="s">
        <v>218</v>
      </c>
    </row>
    <row r="115" spans="1:150" s="75" customFormat="1" ht="42.75" x14ac:dyDescent="0.25">
      <c r="A115" s="52" t="s">
        <v>219</v>
      </c>
      <c r="B115" s="46" t="s">
        <v>220</v>
      </c>
      <c r="C115" s="56" t="s">
        <v>33</v>
      </c>
      <c r="D115" s="48">
        <v>57.5</v>
      </c>
      <c r="E115" s="81"/>
      <c r="F115" s="72">
        <f t="shared" si="8"/>
        <v>0</v>
      </c>
      <c r="G115" s="73" t="s">
        <v>69</v>
      </c>
      <c r="H115" s="162"/>
    </row>
    <row r="116" spans="1:150" s="75" customFormat="1" ht="57" customHeight="1" x14ac:dyDescent="0.25">
      <c r="A116" s="52" t="s">
        <v>221</v>
      </c>
      <c r="B116" s="46" t="s">
        <v>222</v>
      </c>
      <c r="C116" s="56" t="s">
        <v>33</v>
      </c>
      <c r="D116" s="48">
        <v>115</v>
      </c>
      <c r="E116" s="81"/>
      <c r="F116" s="72">
        <f t="shared" si="8"/>
        <v>0</v>
      </c>
      <c r="G116" s="73" t="s">
        <v>69</v>
      </c>
      <c r="H116" s="168" t="s">
        <v>223</v>
      </c>
    </row>
    <row r="117" spans="1:150" s="64" customFormat="1" ht="63.75" x14ac:dyDescent="0.25">
      <c r="A117" s="52" t="s">
        <v>224</v>
      </c>
      <c r="B117" s="46" t="s">
        <v>225</v>
      </c>
      <c r="C117" s="56" t="s">
        <v>33</v>
      </c>
      <c r="D117" s="48">
        <v>224.72</v>
      </c>
      <c r="E117" s="56"/>
      <c r="F117" s="72">
        <f t="shared" si="8"/>
        <v>0</v>
      </c>
      <c r="G117" s="43">
        <f>F117</f>
        <v>0</v>
      </c>
      <c r="H117" s="168" t="s">
        <v>226</v>
      </c>
    </row>
    <row r="118" spans="1:150" s="64" customFormat="1" ht="127.5" x14ac:dyDescent="0.25">
      <c r="A118" s="27" t="s">
        <v>227</v>
      </c>
      <c r="B118" s="46" t="s">
        <v>228</v>
      </c>
      <c r="C118" s="46" t="s">
        <v>33</v>
      </c>
      <c r="D118" s="54">
        <v>695.6</v>
      </c>
      <c r="E118" s="68"/>
      <c r="F118" s="72">
        <f t="shared" si="8"/>
        <v>0</v>
      </c>
      <c r="G118" s="43">
        <f>F118</f>
        <v>0</v>
      </c>
      <c r="H118" s="190" t="s">
        <v>459</v>
      </c>
    </row>
    <row r="119" spans="1:150" s="64" customFormat="1" ht="102" x14ac:dyDescent="0.25">
      <c r="A119" s="27" t="s">
        <v>229</v>
      </c>
      <c r="B119" s="46" t="s">
        <v>228</v>
      </c>
      <c r="C119" s="46" t="s">
        <v>33</v>
      </c>
      <c r="D119" s="54">
        <v>517.5</v>
      </c>
      <c r="E119" s="68"/>
      <c r="F119" s="72">
        <f t="shared" si="8"/>
        <v>0</v>
      </c>
      <c r="G119" s="43">
        <f>F119</f>
        <v>0</v>
      </c>
      <c r="H119" s="168" t="s">
        <v>230</v>
      </c>
    </row>
    <row r="120" spans="1:150" s="50" customFormat="1" ht="90" x14ac:dyDescent="0.25">
      <c r="A120" s="27" t="s">
        <v>231</v>
      </c>
      <c r="B120" s="46" t="s">
        <v>232</v>
      </c>
      <c r="C120" s="46" t="s">
        <v>33</v>
      </c>
      <c r="D120" s="54">
        <v>1150</v>
      </c>
      <c r="E120" s="68"/>
      <c r="F120" s="72">
        <f t="shared" si="8"/>
        <v>0</v>
      </c>
      <c r="G120" s="43">
        <f>F120</f>
        <v>0</v>
      </c>
      <c r="H120" s="168" t="s">
        <v>233</v>
      </c>
    </row>
    <row r="121" spans="1:150" s="50" customFormat="1" ht="19.5" customHeight="1" x14ac:dyDescent="0.25">
      <c r="A121" s="217" t="s">
        <v>234</v>
      </c>
      <c r="B121" s="218"/>
      <c r="C121" s="218"/>
      <c r="D121" s="218"/>
      <c r="E121" s="218"/>
      <c r="F121" s="219"/>
      <c r="G121" s="98"/>
      <c r="H121" s="162"/>
    </row>
    <row r="122" spans="1:150" s="50" customFormat="1" ht="192" customHeight="1" x14ac:dyDescent="0.25">
      <c r="A122" s="87" t="s">
        <v>235</v>
      </c>
      <c r="B122" s="47" t="s">
        <v>236</v>
      </c>
      <c r="C122" s="47" t="s">
        <v>118</v>
      </c>
      <c r="D122" s="70"/>
      <c r="E122" s="105"/>
      <c r="F122" s="42">
        <f t="shared" si="8"/>
        <v>0</v>
      </c>
      <c r="G122" s="106">
        <f>F122*$B$10</f>
        <v>0</v>
      </c>
      <c r="H122" s="187" t="s">
        <v>460</v>
      </c>
    </row>
    <row r="123" spans="1:150" s="50" customFormat="1" ht="19.5" customHeight="1" x14ac:dyDescent="0.25">
      <c r="A123" s="217" t="s">
        <v>237</v>
      </c>
      <c r="B123" s="218"/>
      <c r="C123" s="218"/>
      <c r="D123" s="218"/>
      <c r="E123" s="218"/>
      <c r="F123" s="219"/>
      <c r="G123" s="178"/>
      <c r="H123" s="44"/>
    </row>
    <row r="124" spans="1:150" s="64" customFormat="1" ht="84" x14ac:dyDescent="0.25">
      <c r="A124" s="52" t="s">
        <v>238</v>
      </c>
      <c r="B124" s="46" t="s">
        <v>239</v>
      </c>
      <c r="C124" s="46" t="s">
        <v>33</v>
      </c>
      <c r="D124" s="48">
        <v>168.54</v>
      </c>
      <c r="E124" s="41"/>
      <c r="F124" s="42">
        <f t="shared" si="8"/>
        <v>0</v>
      </c>
      <c r="G124" s="43">
        <f>F124*$B$10</f>
        <v>0</v>
      </c>
      <c r="H124" s="187" t="s">
        <v>461</v>
      </c>
    </row>
    <row r="125" spans="1:150" s="50" customFormat="1" ht="76.5" x14ac:dyDescent="0.25">
      <c r="A125" s="107" t="s">
        <v>396</v>
      </c>
      <c r="B125" s="46" t="s">
        <v>240</v>
      </c>
      <c r="C125" s="46" t="s">
        <v>241</v>
      </c>
      <c r="D125" s="48">
        <v>174.6</v>
      </c>
      <c r="E125" s="68"/>
      <c r="F125" s="42">
        <f t="shared" si="8"/>
        <v>0</v>
      </c>
      <c r="G125" s="43">
        <f>F125*$B$10</f>
        <v>0</v>
      </c>
      <c r="H125" s="187" t="s">
        <v>462</v>
      </c>
    </row>
    <row r="126" spans="1:150" s="50" customFormat="1" ht="153" x14ac:dyDescent="0.25">
      <c r="A126" s="52" t="s">
        <v>242</v>
      </c>
      <c r="B126" s="46" t="s">
        <v>243</v>
      </c>
      <c r="C126" s="56" t="s">
        <v>33</v>
      </c>
      <c r="D126" s="54"/>
      <c r="E126" s="41"/>
      <c r="F126" s="42">
        <f t="shared" si="8"/>
        <v>0</v>
      </c>
      <c r="G126" s="43">
        <f>F126*$B$10</f>
        <v>0</v>
      </c>
      <c r="H126" s="187" t="s">
        <v>463</v>
      </c>
    </row>
    <row r="127" spans="1:150" s="50" customFormat="1" ht="30" x14ac:dyDescent="0.25">
      <c r="A127" s="108" t="s">
        <v>244</v>
      </c>
      <c r="B127" s="46" t="s">
        <v>245</v>
      </c>
      <c r="C127" s="56" t="s">
        <v>241</v>
      </c>
      <c r="D127" s="48">
        <v>11.24</v>
      </c>
      <c r="E127" s="41"/>
      <c r="F127" s="42">
        <f t="shared" si="8"/>
        <v>0</v>
      </c>
      <c r="G127" s="43">
        <f>F127*$B$10</f>
        <v>0</v>
      </c>
      <c r="H127" s="168" t="s">
        <v>246</v>
      </c>
    </row>
    <row r="128" spans="1:150" s="14" customFormat="1" ht="60" x14ac:dyDescent="0.25">
      <c r="A128" s="27" t="s">
        <v>247</v>
      </c>
      <c r="B128" s="46" t="s">
        <v>248</v>
      </c>
      <c r="C128" s="56" t="s">
        <v>33</v>
      </c>
      <c r="D128" s="48"/>
      <c r="E128" s="56"/>
      <c r="F128" s="42">
        <f t="shared" si="8"/>
        <v>0</v>
      </c>
      <c r="G128" s="43" t="s">
        <v>69</v>
      </c>
      <c r="H128" s="168" t="s">
        <v>249</v>
      </c>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c r="CU128" s="50"/>
      <c r="CV128" s="50"/>
      <c r="CW128" s="50"/>
      <c r="CX128" s="50"/>
      <c r="CY128" s="50"/>
      <c r="CZ128" s="50"/>
      <c r="DA128" s="50"/>
      <c r="DB128" s="50"/>
      <c r="DC128" s="50"/>
      <c r="DD128" s="50"/>
      <c r="DE128" s="50"/>
      <c r="DF128" s="50"/>
      <c r="DG128" s="50"/>
      <c r="DH128" s="50"/>
      <c r="DI128" s="50"/>
      <c r="DJ128" s="50"/>
      <c r="DK128" s="50"/>
      <c r="DL128" s="50"/>
      <c r="DM128" s="50"/>
      <c r="DN128" s="50"/>
      <c r="DO128" s="50"/>
      <c r="DP128" s="50"/>
      <c r="DQ128" s="50"/>
      <c r="DR128" s="50"/>
      <c r="DS128" s="50"/>
      <c r="DT128" s="50"/>
      <c r="DU128" s="50"/>
      <c r="DV128" s="50"/>
      <c r="DW128" s="50"/>
      <c r="DX128" s="50"/>
      <c r="DY128" s="50"/>
      <c r="DZ128" s="50"/>
      <c r="EA128" s="50"/>
      <c r="EB128" s="50"/>
      <c r="EC128" s="50"/>
      <c r="ED128" s="50"/>
      <c r="EE128" s="50"/>
      <c r="EF128" s="50"/>
      <c r="EG128" s="50"/>
      <c r="EH128" s="50"/>
      <c r="EI128" s="50"/>
      <c r="EJ128" s="50"/>
      <c r="EK128" s="50"/>
      <c r="EL128" s="50"/>
      <c r="EM128" s="50"/>
      <c r="EN128" s="50"/>
      <c r="EO128" s="50"/>
      <c r="EP128" s="50"/>
      <c r="EQ128" s="50"/>
      <c r="ER128" s="50"/>
      <c r="ES128" s="50"/>
      <c r="ET128" s="50"/>
    </row>
    <row r="129" spans="1:8" s="50" customFormat="1" ht="42" customHeight="1" x14ac:dyDescent="0.25">
      <c r="A129" s="214" t="s">
        <v>250</v>
      </c>
      <c r="B129" s="215"/>
      <c r="C129" s="215"/>
      <c r="D129" s="215"/>
      <c r="E129" s="215"/>
      <c r="F129" s="216"/>
      <c r="G129" s="96"/>
      <c r="H129" s="82"/>
    </row>
    <row r="130" spans="1:8" s="50" customFormat="1" ht="204" x14ac:dyDescent="0.25">
      <c r="A130" s="18" t="s">
        <v>251</v>
      </c>
      <c r="B130" s="38" t="s">
        <v>62</v>
      </c>
      <c r="C130" s="109" t="s">
        <v>33</v>
      </c>
      <c r="D130" s="48">
        <v>346.4</v>
      </c>
      <c r="E130" s="110"/>
      <c r="F130" s="104">
        <f t="shared" si="8"/>
        <v>0</v>
      </c>
      <c r="G130" s="111">
        <f>F130</f>
        <v>0</v>
      </c>
      <c r="H130" s="187" t="s">
        <v>464</v>
      </c>
    </row>
    <row r="131" spans="1:8" s="50" customFormat="1" ht="165" customHeight="1" x14ac:dyDescent="0.25">
      <c r="A131" s="112" t="s">
        <v>252</v>
      </c>
      <c r="B131" s="109" t="s">
        <v>253</v>
      </c>
      <c r="C131" s="109" t="s">
        <v>33</v>
      </c>
      <c r="D131" s="48"/>
      <c r="E131" s="110"/>
      <c r="F131" s="104">
        <f t="shared" si="8"/>
        <v>0</v>
      </c>
      <c r="G131" s="111">
        <f>F131</f>
        <v>0</v>
      </c>
      <c r="H131" s="187" t="s">
        <v>465</v>
      </c>
    </row>
    <row r="132" spans="1:8" s="50" customFormat="1" ht="127.5" x14ac:dyDescent="0.25">
      <c r="A132" s="112" t="s">
        <v>254</v>
      </c>
      <c r="B132" s="38" t="s">
        <v>255</v>
      </c>
      <c r="C132" s="109" t="s">
        <v>33</v>
      </c>
      <c r="D132" s="48">
        <v>58.2</v>
      </c>
      <c r="E132" s="110"/>
      <c r="F132" s="104">
        <f t="shared" si="8"/>
        <v>0</v>
      </c>
      <c r="G132" s="111" t="s">
        <v>69</v>
      </c>
      <c r="H132" s="187" t="s">
        <v>466</v>
      </c>
    </row>
    <row r="133" spans="1:8" s="50" customFormat="1" ht="234" customHeight="1" x14ac:dyDescent="0.25">
      <c r="A133" s="112" t="s">
        <v>256</v>
      </c>
      <c r="B133" s="46" t="s">
        <v>257</v>
      </c>
      <c r="C133" s="109" t="s">
        <v>33</v>
      </c>
      <c r="D133" s="48">
        <v>112.36</v>
      </c>
      <c r="E133" s="110"/>
      <c r="F133" s="104">
        <f t="shared" si="8"/>
        <v>0</v>
      </c>
      <c r="G133" s="111"/>
      <c r="H133" s="172" t="s">
        <v>467</v>
      </c>
    </row>
    <row r="134" spans="1:8" s="50" customFormat="1" ht="114.75" x14ac:dyDescent="0.25">
      <c r="A134" s="27" t="s">
        <v>258</v>
      </c>
      <c r="B134" s="46" t="s">
        <v>167</v>
      </c>
      <c r="C134" s="109" t="s">
        <v>33</v>
      </c>
      <c r="D134" s="48">
        <v>28.75</v>
      </c>
      <c r="E134" s="110"/>
      <c r="F134" s="104">
        <f t="shared" si="8"/>
        <v>0</v>
      </c>
      <c r="G134" s="111">
        <f t="shared" ref="G134:G140" si="10">F134*$B$10</f>
        <v>0</v>
      </c>
      <c r="H134" s="172" t="s">
        <v>468</v>
      </c>
    </row>
    <row r="135" spans="1:8" s="50" customFormat="1" ht="98.65" customHeight="1" x14ac:dyDescent="0.25">
      <c r="A135" s="16" t="s">
        <v>259</v>
      </c>
      <c r="B135" s="46" t="s">
        <v>260</v>
      </c>
      <c r="C135" s="56" t="s">
        <v>33</v>
      </c>
      <c r="D135" s="48">
        <v>28.75</v>
      </c>
      <c r="E135" s="41"/>
      <c r="F135" s="104">
        <f t="shared" si="8"/>
        <v>0</v>
      </c>
      <c r="G135" s="111">
        <f t="shared" si="10"/>
        <v>0</v>
      </c>
      <c r="H135" s="191" t="s">
        <v>469</v>
      </c>
    </row>
    <row r="136" spans="1:8" s="50" customFormat="1" ht="21.75" customHeight="1" x14ac:dyDescent="0.25">
      <c r="A136" s="211" t="s">
        <v>261</v>
      </c>
      <c r="B136" s="212"/>
      <c r="C136" s="212"/>
      <c r="D136" s="212"/>
      <c r="E136" s="212"/>
      <c r="F136" s="213"/>
      <c r="G136" s="114"/>
      <c r="H136" s="44"/>
    </row>
    <row r="137" spans="1:8" s="50" customFormat="1" ht="354.4" customHeight="1" x14ac:dyDescent="0.25">
      <c r="A137" s="16" t="s">
        <v>262</v>
      </c>
      <c r="B137" s="109" t="s">
        <v>260</v>
      </c>
      <c r="C137" s="109" t="s">
        <v>118</v>
      </c>
      <c r="D137" s="54"/>
      <c r="E137" s="110"/>
      <c r="F137" s="104">
        <f t="shared" si="8"/>
        <v>0</v>
      </c>
      <c r="G137" s="111">
        <f t="shared" si="10"/>
        <v>0</v>
      </c>
      <c r="H137" s="187" t="s">
        <v>470</v>
      </c>
    </row>
    <row r="138" spans="1:8" s="50" customFormat="1" ht="178.5" x14ac:dyDescent="0.25">
      <c r="A138" s="16" t="s">
        <v>263</v>
      </c>
      <c r="B138" s="109" t="s">
        <v>260</v>
      </c>
      <c r="C138" s="109" t="s">
        <v>118</v>
      </c>
      <c r="D138" s="54"/>
      <c r="E138" s="110"/>
      <c r="F138" s="104">
        <f t="shared" si="8"/>
        <v>0</v>
      </c>
      <c r="G138" s="111">
        <f t="shared" si="10"/>
        <v>0</v>
      </c>
      <c r="H138" s="187" t="s">
        <v>471</v>
      </c>
    </row>
    <row r="139" spans="1:8" s="50" customFormat="1" ht="21.75" customHeight="1" x14ac:dyDescent="0.25">
      <c r="A139" s="211" t="s">
        <v>264</v>
      </c>
      <c r="B139" s="212"/>
      <c r="C139" s="212"/>
      <c r="D139" s="212"/>
      <c r="E139" s="212"/>
      <c r="F139" s="213"/>
      <c r="G139" s="114"/>
      <c r="H139" s="44"/>
    </row>
    <row r="140" spans="1:8" s="50" customFormat="1" ht="93.75" customHeight="1" x14ac:dyDescent="0.25">
      <c r="A140" s="115" t="s">
        <v>265</v>
      </c>
      <c r="B140" s="47" t="s">
        <v>260</v>
      </c>
      <c r="C140" s="88" t="s">
        <v>118</v>
      </c>
      <c r="D140" s="48" t="s">
        <v>196</v>
      </c>
      <c r="E140" s="110"/>
      <c r="F140" s="104">
        <f>IFERROR(D140*E140, 0)</f>
        <v>0</v>
      </c>
      <c r="G140" s="111">
        <f t="shared" si="10"/>
        <v>0</v>
      </c>
      <c r="H140" s="172" t="s">
        <v>472</v>
      </c>
    </row>
    <row r="141" spans="1:8" s="50" customFormat="1" ht="63.75" x14ac:dyDescent="0.25">
      <c r="A141" s="16" t="s">
        <v>266</v>
      </c>
      <c r="B141" s="46" t="s">
        <v>253</v>
      </c>
      <c r="C141" s="56" t="s">
        <v>33</v>
      </c>
      <c r="D141" s="48">
        <v>116.4</v>
      </c>
      <c r="E141" s="41"/>
      <c r="F141" s="104">
        <f t="shared" ref="F141:F148" si="11">D141*E141</f>
        <v>0</v>
      </c>
      <c r="G141" s="43">
        <f>F141</f>
        <v>0</v>
      </c>
      <c r="H141" s="168" t="s">
        <v>267</v>
      </c>
    </row>
    <row r="142" spans="1:8" s="50" customFormat="1" ht="178.5" x14ac:dyDescent="0.25">
      <c r="A142" s="152" t="s">
        <v>268</v>
      </c>
      <c r="B142" s="153" t="s">
        <v>253</v>
      </c>
      <c r="C142" s="154" t="s">
        <v>33</v>
      </c>
      <c r="D142" s="155">
        <v>230</v>
      </c>
      <c r="E142" s="156"/>
      <c r="F142" s="157">
        <f t="shared" si="11"/>
        <v>0</v>
      </c>
      <c r="G142" s="158">
        <f>F142</f>
        <v>0</v>
      </c>
      <c r="H142" s="190" t="s">
        <v>473</v>
      </c>
    </row>
    <row r="143" spans="1:8" s="50" customFormat="1" ht="45" x14ac:dyDescent="0.25">
      <c r="A143" s="16" t="s">
        <v>269</v>
      </c>
      <c r="B143" s="46" t="s">
        <v>270</v>
      </c>
      <c r="C143" s="56" t="s">
        <v>33</v>
      </c>
      <c r="D143" s="48">
        <v>143.75</v>
      </c>
      <c r="E143" s="41"/>
      <c r="F143" s="104">
        <f t="shared" si="11"/>
        <v>0</v>
      </c>
      <c r="G143" s="111" t="s">
        <v>69</v>
      </c>
      <c r="H143" s="168" t="s">
        <v>271</v>
      </c>
    </row>
    <row r="144" spans="1:8" s="50" customFormat="1" ht="63.75" x14ac:dyDescent="0.25">
      <c r="A144" s="16" t="s">
        <v>272</v>
      </c>
      <c r="B144" s="46" t="s">
        <v>260</v>
      </c>
      <c r="C144" s="56" t="s">
        <v>33</v>
      </c>
      <c r="D144" s="48">
        <v>14.37</v>
      </c>
      <c r="E144" s="41"/>
      <c r="F144" s="104">
        <f t="shared" si="11"/>
        <v>0</v>
      </c>
      <c r="G144" s="111" t="s">
        <v>69</v>
      </c>
      <c r="H144" s="168" t="s">
        <v>273</v>
      </c>
    </row>
    <row r="145" spans="1:150" s="50" customFormat="1" ht="60" x14ac:dyDescent="0.25">
      <c r="A145" s="16" t="s">
        <v>274</v>
      </c>
      <c r="B145" s="46" t="s">
        <v>275</v>
      </c>
      <c r="C145" s="56" t="s">
        <v>33</v>
      </c>
      <c r="D145" s="48">
        <v>57.5</v>
      </c>
      <c r="E145" s="41"/>
      <c r="F145" s="104">
        <f t="shared" si="11"/>
        <v>0</v>
      </c>
      <c r="G145" s="111" t="s">
        <v>69</v>
      </c>
      <c r="H145" s="168" t="s">
        <v>276</v>
      </c>
    </row>
    <row r="146" spans="1:150" s="50" customFormat="1" ht="51" x14ac:dyDescent="0.25">
      <c r="A146" s="16" t="s">
        <v>277</v>
      </c>
      <c r="B146" s="46" t="s">
        <v>278</v>
      </c>
      <c r="C146" s="56" t="s">
        <v>33</v>
      </c>
      <c r="D146" s="48">
        <v>14.37</v>
      </c>
      <c r="E146" s="41"/>
      <c r="F146" s="104">
        <f t="shared" si="11"/>
        <v>0</v>
      </c>
      <c r="G146" s="111" t="s">
        <v>69</v>
      </c>
      <c r="H146" s="168" t="s">
        <v>279</v>
      </c>
    </row>
    <row r="147" spans="1:150" s="50" customFormat="1" ht="51" x14ac:dyDescent="0.25">
      <c r="A147" s="16" t="s">
        <v>280</v>
      </c>
      <c r="B147" s="46" t="s">
        <v>281</v>
      </c>
      <c r="C147" s="56" t="s">
        <v>33</v>
      </c>
      <c r="D147" s="48">
        <v>58.2</v>
      </c>
      <c r="E147" s="41"/>
      <c r="F147" s="104">
        <f t="shared" si="11"/>
        <v>0</v>
      </c>
      <c r="G147" s="111">
        <f>F147*$B$10</f>
        <v>0</v>
      </c>
      <c r="H147" s="168" t="s">
        <v>282</v>
      </c>
    </row>
    <row r="148" spans="1:150" s="14" customFormat="1" ht="229.5" x14ac:dyDescent="0.25">
      <c r="A148" s="16" t="s">
        <v>283</v>
      </c>
      <c r="B148" s="46" t="s">
        <v>281</v>
      </c>
      <c r="C148" s="56" t="s">
        <v>33</v>
      </c>
      <c r="D148" s="48">
        <v>116.4</v>
      </c>
      <c r="E148" s="41"/>
      <c r="F148" s="104">
        <f t="shared" si="11"/>
        <v>0</v>
      </c>
      <c r="G148" s="111">
        <f>F148*$B$10</f>
        <v>0</v>
      </c>
      <c r="H148" s="191" t="s">
        <v>474</v>
      </c>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50"/>
      <c r="BN148" s="50"/>
      <c r="BO148" s="50"/>
      <c r="BP148" s="50"/>
      <c r="BQ148" s="50"/>
      <c r="BR148" s="50"/>
      <c r="BS148" s="50"/>
      <c r="BT148" s="50"/>
      <c r="BU148" s="50"/>
      <c r="BV148" s="50"/>
      <c r="BW148" s="50"/>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0"/>
      <c r="CT148" s="50"/>
      <c r="CU148" s="50"/>
      <c r="CV148" s="50"/>
      <c r="CW148" s="50"/>
      <c r="CX148" s="50"/>
      <c r="CY148" s="50"/>
      <c r="CZ148" s="50"/>
      <c r="DA148" s="50"/>
      <c r="DB148" s="50"/>
      <c r="DC148" s="50"/>
      <c r="DD148" s="50"/>
      <c r="DE148" s="50"/>
      <c r="DF148" s="50"/>
      <c r="DG148" s="50"/>
      <c r="DH148" s="50"/>
      <c r="DI148" s="50"/>
      <c r="DJ148" s="50"/>
      <c r="DK148" s="50"/>
      <c r="DL148" s="50"/>
      <c r="DM148" s="50"/>
      <c r="DN148" s="50"/>
      <c r="DO148" s="50"/>
      <c r="DP148" s="50"/>
      <c r="DQ148" s="50"/>
      <c r="DR148" s="50"/>
      <c r="DS148" s="50"/>
      <c r="DT148" s="50"/>
      <c r="DU148" s="50"/>
      <c r="DV148" s="50"/>
      <c r="DW148" s="50"/>
      <c r="DX148" s="50"/>
      <c r="DY148" s="50"/>
      <c r="DZ148" s="50"/>
      <c r="EA148" s="50"/>
      <c r="EB148" s="50"/>
      <c r="EC148" s="50"/>
      <c r="ED148" s="50"/>
      <c r="EE148" s="50"/>
      <c r="EF148" s="50"/>
      <c r="EG148" s="50"/>
      <c r="EH148" s="50"/>
      <c r="EI148" s="50"/>
      <c r="EJ148" s="50"/>
      <c r="EK148" s="50"/>
      <c r="EL148" s="50"/>
      <c r="EM148" s="50"/>
      <c r="EN148" s="50"/>
      <c r="EO148" s="50"/>
      <c r="EP148" s="50"/>
      <c r="EQ148" s="50"/>
      <c r="ER148" s="50"/>
      <c r="ES148" s="50"/>
      <c r="ET148" s="50"/>
    </row>
    <row r="149" spans="1:150" s="50" customFormat="1" ht="242.25" x14ac:dyDescent="0.25">
      <c r="A149" s="214" t="s">
        <v>284</v>
      </c>
      <c r="B149" s="215"/>
      <c r="C149" s="215"/>
      <c r="D149" s="215"/>
      <c r="E149" s="215"/>
      <c r="F149" s="216"/>
      <c r="G149" s="96"/>
      <c r="H149" s="172" t="s">
        <v>406</v>
      </c>
    </row>
    <row r="150" spans="1:150" s="50" customFormat="1" ht="245.25" customHeight="1" x14ac:dyDescent="0.25">
      <c r="A150" s="16" t="s">
        <v>285</v>
      </c>
      <c r="B150" s="46" t="s">
        <v>253</v>
      </c>
      <c r="C150" s="56" t="s">
        <v>33</v>
      </c>
      <c r="D150" s="40" t="s">
        <v>286</v>
      </c>
      <c r="E150" s="41"/>
      <c r="F150" s="48">
        <f>IFERROR(D150*E150, 0)</f>
        <v>0</v>
      </c>
      <c r="G150" s="43">
        <f t="shared" ref="G150:G156" si="12">F150</f>
        <v>0</v>
      </c>
      <c r="H150" s="172" t="s">
        <v>475</v>
      </c>
    </row>
    <row r="151" spans="1:150" s="75" customFormat="1" ht="114.75" x14ac:dyDescent="0.25">
      <c r="A151" s="16" t="s">
        <v>287</v>
      </c>
      <c r="B151" s="46" t="s">
        <v>59</v>
      </c>
      <c r="C151" s="56" t="s">
        <v>40</v>
      </c>
      <c r="D151" s="54">
        <v>400</v>
      </c>
      <c r="E151" s="74"/>
      <c r="F151" s="48">
        <f t="shared" ref="F151:F200" si="13">D151*E151</f>
        <v>0</v>
      </c>
      <c r="G151" s="43">
        <f t="shared" si="12"/>
        <v>0</v>
      </c>
      <c r="H151" s="172" t="s">
        <v>476</v>
      </c>
    </row>
    <row r="152" spans="1:150" s="50" customFormat="1" ht="114.75" x14ac:dyDescent="0.25">
      <c r="A152" s="16" t="s">
        <v>288</v>
      </c>
      <c r="B152" s="46" t="s">
        <v>289</v>
      </c>
      <c r="C152" s="56" t="s">
        <v>33</v>
      </c>
      <c r="D152" s="40" t="s">
        <v>290</v>
      </c>
      <c r="E152" s="41"/>
      <c r="F152" s="48">
        <f>IFERROR(D152*E152, 0)</f>
        <v>0</v>
      </c>
      <c r="G152" s="43" t="s">
        <v>69</v>
      </c>
      <c r="H152" s="172" t="s">
        <v>477</v>
      </c>
    </row>
    <row r="153" spans="1:150" s="50" customFormat="1" ht="127.5" x14ac:dyDescent="0.25">
      <c r="A153" s="16" t="s">
        <v>291</v>
      </c>
      <c r="B153" s="116" t="s">
        <v>292</v>
      </c>
      <c r="C153" s="56" t="s">
        <v>33</v>
      </c>
      <c r="D153" s="117">
        <v>58.2</v>
      </c>
      <c r="E153" s="41"/>
      <c r="F153" s="48">
        <f t="shared" si="13"/>
        <v>0</v>
      </c>
      <c r="G153" s="73" t="s">
        <v>69</v>
      </c>
      <c r="H153" s="172" t="s">
        <v>478</v>
      </c>
    </row>
    <row r="154" spans="1:150" s="50" customFormat="1" ht="25.5" x14ac:dyDescent="0.25">
      <c r="A154" s="16" t="s">
        <v>293</v>
      </c>
      <c r="B154" s="118" t="s">
        <v>294</v>
      </c>
      <c r="C154" s="56" t="s">
        <v>33</v>
      </c>
      <c r="D154" s="117">
        <v>29.1</v>
      </c>
      <c r="E154" s="74"/>
      <c r="F154" s="48">
        <f t="shared" si="13"/>
        <v>0</v>
      </c>
      <c r="G154" s="43">
        <f t="shared" si="12"/>
        <v>0</v>
      </c>
      <c r="H154" s="162" t="s">
        <v>295</v>
      </c>
    </row>
    <row r="155" spans="1:150" s="75" customFormat="1" ht="167.25" customHeight="1" x14ac:dyDescent="0.25">
      <c r="A155" s="16" t="s">
        <v>296</v>
      </c>
      <c r="B155" s="118" t="s">
        <v>297</v>
      </c>
      <c r="C155" s="56" t="s">
        <v>33</v>
      </c>
      <c r="D155" s="117">
        <v>50</v>
      </c>
      <c r="E155" s="74"/>
      <c r="F155" s="48">
        <f t="shared" si="13"/>
        <v>0</v>
      </c>
      <c r="G155" s="43">
        <f t="shared" si="12"/>
        <v>0</v>
      </c>
      <c r="H155" s="172" t="s">
        <v>479</v>
      </c>
    </row>
    <row r="156" spans="1:150" s="75" customFormat="1" ht="76.5" x14ac:dyDescent="0.25">
      <c r="A156" s="16" t="s">
        <v>298</v>
      </c>
      <c r="B156" s="118" t="s">
        <v>299</v>
      </c>
      <c r="C156" s="56" t="s">
        <v>33</v>
      </c>
      <c r="D156" s="117">
        <v>300</v>
      </c>
      <c r="E156" s="74"/>
      <c r="F156" s="48">
        <f t="shared" si="13"/>
        <v>0</v>
      </c>
      <c r="G156" s="43">
        <f t="shared" si="12"/>
        <v>0</v>
      </c>
      <c r="H156" s="172" t="s">
        <v>480</v>
      </c>
    </row>
    <row r="157" spans="1:150" s="50" customFormat="1" ht="127.5" x14ac:dyDescent="0.25">
      <c r="A157" s="16" t="s">
        <v>300</v>
      </c>
      <c r="B157" s="46" t="s">
        <v>301</v>
      </c>
      <c r="C157" s="56" t="s">
        <v>33</v>
      </c>
      <c r="D157" s="117">
        <v>87.3</v>
      </c>
      <c r="E157" s="41"/>
      <c r="F157" s="48">
        <f t="shared" si="13"/>
        <v>0</v>
      </c>
      <c r="G157" s="43">
        <f>F157*$B$10</f>
        <v>0</v>
      </c>
      <c r="H157" s="172" t="s">
        <v>481</v>
      </c>
    </row>
    <row r="158" spans="1:150" s="75" customFormat="1" ht="102" x14ac:dyDescent="0.25">
      <c r="A158" s="16" t="s">
        <v>302</v>
      </c>
      <c r="B158" s="46" t="s">
        <v>303</v>
      </c>
      <c r="C158" s="56" t="s">
        <v>29</v>
      </c>
      <c r="D158" s="54">
        <v>232.8</v>
      </c>
      <c r="E158" s="74"/>
      <c r="F158" s="48">
        <f t="shared" si="13"/>
        <v>0</v>
      </c>
      <c r="G158" s="43">
        <f>F158*$B$10</f>
        <v>0</v>
      </c>
      <c r="H158" s="168" t="s">
        <v>304</v>
      </c>
    </row>
    <row r="159" spans="1:150" s="75" customFormat="1" ht="102" x14ac:dyDescent="0.25">
      <c r="A159" s="16" t="s">
        <v>305</v>
      </c>
      <c r="B159" s="118" t="s">
        <v>306</v>
      </c>
      <c r="C159" s="56" t="s">
        <v>33</v>
      </c>
      <c r="D159" s="54">
        <v>112.36</v>
      </c>
      <c r="E159" s="74"/>
      <c r="F159" s="48">
        <f t="shared" si="13"/>
        <v>0</v>
      </c>
      <c r="G159" s="43">
        <f>F159</f>
        <v>0</v>
      </c>
      <c r="H159" s="192" t="s">
        <v>482</v>
      </c>
    </row>
    <row r="160" spans="1:150" s="50" customFormat="1" ht="75" x14ac:dyDescent="0.25">
      <c r="A160" s="115" t="s">
        <v>307</v>
      </c>
      <c r="B160" s="119" t="s">
        <v>236</v>
      </c>
      <c r="C160" s="56" t="s">
        <v>33</v>
      </c>
      <c r="D160" s="54">
        <v>75</v>
      </c>
      <c r="E160" s="89"/>
      <c r="F160" s="48">
        <f t="shared" si="13"/>
        <v>0</v>
      </c>
      <c r="G160" s="111" t="s">
        <v>69</v>
      </c>
      <c r="H160" s="192" t="s">
        <v>510</v>
      </c>
    </row>
    <row r="161" spans="1:8" s="50" customFormat="1" ht="140.25" x14ac:dyDescent="0.25">
      <c r="A161" s="115" t="s">
        <v>308</v>
      </c>
      <c r="B161" s="119" t="s">
        <v>236</v>
      </c>
      <c r="C161" s="56" t="s">
        <v>33</v>
      </c>
      <c r="D161" s="54">
        <v>125</v>
      </c>
      <c r="E161" s="89"/>
      <c r="F161" s="48">
        <f t="shared" si="13"/>
        <v>0</v>
      </c>
      <c r="G161" s="111" t="s">
        <v>69</v>
      </c>
      <c r="H161" s="172" t="s">
        <v>483</v>
      </c>
    </row>
    <row r="162" spans="1:8" s="50" customFormat="1" ht="229.5" x14ac:dyDescent="0.25">
      <c r="A162" s="115" t="s">
        <v>309</v>
      </c>
      <c r="B162" s="119" t="s">
        <v>310</v>
      </c>
      <c r="C162" s="56" t="s">
        <v>33</v>
      </c>
      <c r="D162" s="54">
        <v>125</v>
      </c>
      <c r="E162" s="89"/>
      <c r="F162" s="48">
        <f t="shared" si="13"/>
        <v>0</v>
      </c>
      <c r="G162" s="111" t="s">
        <v>69</v>
      </c>
      <c r="H162" s="172" t="s">
        <v>484</v>
      </c>
    </row>
    <row r="163" spans="1:8" s="75" customFormat="1" ht="89.25" x14ac:dyDescent="0.25">
      <c r="A163" s="27" t="s">
        <v>311</v>
      </c>
      <c r="B163" s="46" t="s">
        <v>192</v>
      </c>
      <c r="C163" s="46" t="s">
        <v>33</v>
      </c>
      <c r="D163" s="54">
        <v>600</v>
      </c>
      <c r="E163" s="74"/>
      <c r="F163" s="48">
        <f t="shared" si="13"/>
        <v>0</v>
      </c>
      <c r="G163" s="43">
        <f>F163</f>
        <v>0</v>
      </c>
      <c r="H163" s="172" t="s">
        <v>485</v>
      </c>
    </row>
    <row r="164" spans="1:8" s="50" customFormat="1" ht="76.5" x14ac:dyDescent="0.25">
      <c r="A164" s="16" t="s">
        <v>312</v>
      </c>
      <c r="B164" s="46" t="s">
        <v>313</v>
      </c>
      <c r="C164" s="56" t="s">
        <v>33</v>
      </c>
      <c r="D164" s="117">
        <v>116.4</v>
      </c>
      <c r="E164" s="41"/>
      <c r="F164" s="48">
        <f t="shared" si="13"/>
        <v>0</v>
      </c>
      <c r="G164" s="43" t="s">
        <v>69</v>
      </c>
      <c r="H164" s="172" t="s">
        <v>486</v>
      </c>
    </row>
    <row r="165" spans="1:8" s="50" customFormat="1" ht="85.15" customHeight="1" x14ac:dyDescent="0.25">
      <c r="A165" s="16" t="s">
        <v>312</v>
      </c>
      <c r="B165" s="46" t="s">
        <v>314</v>
      </c>
      <c r="C165" s="56" t="s">
        <v>33</v>
      </c>
      <c r="D165" s="117">
        <v>58.2</v>
      </c>
      <c r="E165" s="41"/>
      <c r="F165" s="48">
        <f t="shared" si="13"/>
        <v>0</v>
      </c>
      <c r="G165" s="43" t="s">
        <v>69</v>
      </c>
      <c r="H165" s="172" t="s">
        <v>486</v>
      </c>
    </row>
    <row r="166" spans="1:8" s="50" customFormat="1" ht="45" customHeight="1" x14ac:dyDescent="0.25">
      <c r="A166" s="52" t="s">
        <v>315</v>
      </c>
      <c r="B166" s="118" t="s">
        <v>236</v>
      </c>
      <c r="C166" s="56" t="s">
        <v>33</v>
      </c>
      <c r="D166" s="117">
        <v>11.24</v>
      </c>
      <c r="E166" s="41"/>
      <c r="F166" s="48">
        <f t="shared" si="13"/>
        <v>0</v>
      </c>
      <c r="G166" s="73" t="s">
        <v>69</v>
      </c>
      <c r="H166" s="172" t="s">
        <v>402</v>
      </c>
    </row>
    <row r="167" spans="1:8" s="50" customFormat="1" ht="76.5" customHeight="1" x14ac:dyDescent="0.25">
      <c r="A167" s="16" t="s">
        <v>316</v>
      </c>
      <c r="B167" s="46" t="s">
        <v>317</v>
      </c>
      <c r="C167" s="88" t="s">
        <v>33</v>
      </c>
      <c r="D167" s="117">
        <v>9</v>
      </c>
      <c r="E167" s="110"/>
      <c r="F167" s="48">
        <f t="shared" si="13"/>
        <v>0</v>
      </c>
      <c r="G167" s="111" t="s">
        <v>69</v>
      </c>
      <c r="H167" s="172" t="s">
        <v>487</v>
      </c>
    </row>
    <row r="168" spans="1:8" s="50" customFormat="1" ht="76.5" customHeight="1" x14ac:dyDescent="0.25">
      <c r="A168" s="16" t="s">
        <v>318</v>
      </c>
      <c r="B168" s="118" t="s">
        <v>319</v>
      </c>
      <c r="C168" s="88" t="s">
        <v>33</v>
      </c>
      <c r="D168" s="117">
        <v>89.89</v>
      </c>
      <c r="E168" s="110"/>
      <c r="F168" s="48">
        <f t="shared" si="13"/>
        <v>0</v>
      </c>
      <c r="G168" s="111" t="s">
        <v>69</v>
      </c>
      <c r="H168" s="172" t="s">
        <v>487</v>
      </c>
    </row>
    <row r="169" spans="1:8" s="50" customFormat="1" ht="76.5" customHeight="1" x14ac:dyDescent="0.25">
      <c r="A169" s="120" t="s">
        <v>320</v>
      </c>
      <c r="B169" s="118" t="s">
        <v>77</v>
      </c>
      <c r="C169" s="39" t="s">
        <v>33</v>
      </c>
      <c r="D169" s="54">
        <v>100</v>
      </c>
      <c r="E169" s="41"/>
      <c r="F169" s="48">
        <f t="shared" si="13"/>
        <v>0</v>
      </c>
      <c r="G169" s="73" t="s">
        <v>69</v>
      </c>
      <c r="H169" s="165" t="s">
        <v>488</v>
      </c>
    </row>
    <row r="170" spans="1:8" s="50" customFormat="1" ht="39" x14ac:dyDescent="0.25">
      <c r="A170" s="52" t="s">
        <v>321</v>
      </c>
      <c r="B170" s="118" t="s">
        <v>322</v>
      </c>
      <c r="C170" s="56" t="s">
        <v>33</v>
      </c>
      <c r="D170" s="121">
        <v>400</v>
      </c>
      <c r="E170" s="41"/>
      <c r="F170" s="48">
        <f t="shared" si="13"/>
        <v>0</v>
      </c>
      <c r="G170" s="43"/>
      <c r="H170" s="193" t="s">
        <v>489</v>
      </c>
    </row>
    <row r="171" spans="1:8" s="75" customFormat="1" ht="96.75" customHeight="1" x14ac:dyDescent="0.25">
      <c r="A171" s="27" t="s">
        <v>323</v>
      </c>
      <c r="B171" s="46" t="s">
        <v>192</v>
      </c>
      <c r="C171" s="46" t="s">
        <v>33</v>
      </c>
      <c r="D171" s="40" t="s">
        <v>324</v>
      </c>
      <c r="E171" s="74"/>
      <c r="F171" s="48">
        <f>IFERROR(D171*E171, 0)</f>
        <v>0</v>
      </c>
      <c r="G171" s="43">
        <f t="shared" ref="G171:G200" si="14">F171</f>
        <v>0</v>
      </c>
      <c r="H171" s="193" t="s">
        <v>490</v>
      </c>
    </row>
    <row r="172" spans="1:8" s="50" customFormat="1" ht="73.5" customHeight="1" x14ac:dyDescent="0.25">
      <c r="A172" s="52" t="s">
        <v>325</v>
      </c>
      <c r="B172" s="122" t="s">
        <v>253</v>
      </c>
      <c r="C172" s="109" t="s">
        <v>33</v>
      </c>
      <c r="D172" s="117">
        <v>78.650000000000006</v>
      </c>
      <c r="E172" s="110"/>
      <c r="F172" s="48">
        <f t="shared" si="13"/>
        <v>0</v>
      </c>
      <c r="G172" s="111">
        <f t="shared" si="14"/>
        <v>0</v>
      </c>
      <c r="H172" s="172" t="s">
        <v>491</v>
      </c>
    </row>
    <row r="173" spans="1:8" s="50" customFormat="1" ht="280.5" x14ac:dyDescent="0.25">
      <c r="A173" s="52" t="s">
        <v>326</v>
      </c>
      <c r="B173" s="118" t="s">
        <v>253</v>
      </c>
      <c r="C173" s="88" t="s">
        <v>33</v>
      </c>
      <c r="D173" s="117">
        <v>150</v>
      </c>
      <c r="E173" s="123"/>
      <c r="F173" s="48">
        <f t="shared" si="13"/>
        <v>0</v>
      </c>
      <c r="G173" s="111">
        <f t="shared" si="14"/>
        <v>0</v>
      </c>
      <c r="H173" s="172" t="s">
        <v>492</v>
      </c>
    </row>
    <row r="174" spans="1:8" s="50" customFormat="1" ht="352.15" customHeight="1" x14ac:dyDescent="0.25">
      <c r="A174" s="52" t="s">
        <v>327</v>
      </c>
      <c r="B174" s="18" t="s">
        <v>328</v>
      </c>
      <c r="C174" s="46" t="s">
        <v>118</v>
      </c>
      <c r="D174" s="124"/>
      <c r="E174" s="123"/>
      <c r="F174" s="48">
        <f t="shared" si="13"/>
        <v>0</v>
      </c>
      <c r="G174" s="111">
        <f t="shared" si="14"/>
        <v>0</v>
      </c>
      <c r="H174" s="168" t="s">
        <v>329</v>
      </c>
    </row>
    <row r="175" spans="1:8" s="50" customFormat="1" ht="21.75" customHeight="1" x14ac:dyDescent="0.25">
      <c r="A175" s="211" t="s">
        <v>330</v>
      </c>
      <c r="B175" s="212"/>
      <c r="C175" s="212"/>
      <c r="D175" s="212"/>
      <c r="E175" s="212"/>
      <c r="F175" s="213"/>
      <c r="G175" s="114"/>
      <c r="H175" s="13"/>
    </row>
    <row r="176" spans="1:8" s="50" customFormat="1" ht="27" x14ac:dyDescent="0.25">
      <c r="A176" s="52" t="s">
        <v>331</v>
      </c>
      <c r="B176" s="118" t="s">
        <v>67</v>
      </c>
      <c r="C176" s="56" t="s">
        <v>33</v>
      </c>
      <c r="D176" s="117">
        <v>116.4</v>
      </c>
      <c r="E176" s="41"/>
      <c r="F176" s="48">
        <f t="shared" si="13"/>
        <v>0</v>
      </c>
      <c r="G176" s="43">
        <f t="shared" si="14"/>
        <v>0</v>
      </c>
      <c r="H176" s="168" t="s">
        <v>493</v>
      </c>
    </row>
    <row r="177" spans="1:8" s="75" customFormat="1" ht="27" x14ac:dyDescent="0.25">
      <c r="A177" s="52" t="s">
        <v>332</v>
      </c>
      <c r="B177" s="118" t="s">
        <v>67</v>
      </c>
      <c r="C177" s="56" t="s">
        <v>33</v>
      </c>
      <c r="D177" s="117">
        <v>57.5</v>
      </c>
      <c r="E177" s="74"/>
      <c r="F177" s="48">
        <f t="shared" si="13"/>
        <v>0</v>
      </c>
      <c r="G177" s="43" t="s">
        <v>69</v>
      </c>
      <c r="H177" s="162" t="s">
        <v>333</v>
      </c>
    </row>
    <row r="178" spans="1:8" s="75" customFormat="1" ht="140.25" customHeight="1" x14ac:dyDescent="0.25">
      <c r="A178" s="16" t="s">
        <v>334</v>
      </c>
      <c r="B178" s="118" t="s">
        <v>67</v>
      </c>
      <c r="C178" s="125" t="s">
        <v>33</v>
      </c>
      <c r="D178" s="117">
        <v>116.4</v>
      </c>
      <c r="E178" s="126"/>
      <c r="F178" s="48">
        <f t="shared" si="13"/>
        <v>0</v>
      </c>
      <c r="G178" s="43" t="s">
        <v>69</v>
      </c>
      <c r="H178" s="168" t="s">
        <v>494</v>
      </c>
    </row>
    <row r="179" spans="1:8" s="75" customFormat="1" ht="30" x14ac:dyDescent="0.25">
      <c r="A179" s="16" t="s">
        <v>335</v>
      </c>
      <c r="B179" s="118" t="s">
        <v>67</v>
      </c>
      <c r="C179" s="56" t="s">
        <v>33</v>
      </c>
      <c r="D179" s="117">
        <v>57.5</v>
      </c>
      <c r="E179" s="74"/>
      <c r="F179" s="48">
        <f t="shared" si="13"/>
        <v>0</v>
      </c>
      <c r="G179" s="43" t="s">
        <v>69</v>
      </c>
      <c r="H179" s="168" t="s">
        <v>333</v>
      </c>
    </row>
    <row r="180" spans="1:8" s="64" customFormat="1" ht="63.75" x14ac:dyDescent="0.25">
      <c r="A180" s="16" t="s">
        <v>336</v>
      </c>
      <c r="B180" s="119" t="s">
        <v>59</v>
      </c>
      <c r="C180" s="88" t="s">
        <v>33</v>
      </c>
      <c r="D180" s="117">
        <v>11.24</v>
      </c>
      <c r="E180" s="110"/>
      <c r="F180" s="48">
        <f t="shared" si="13"/>
        <v>0</v>
      </c>
      <c r="G180" s="127">
        <f t="shared" si="14"/>
        <v>0</v>
      </c>
      <c r="H180" s="168" t="s">
        <v>495</v>
      </c>
    </row>
    <row r="181" spans="1:8" s="64" customFormat="1" ht="25.5" customHeight="1" x14ac:dyDescent="0.25">
      <c r="A181" s="211" t="s">
        <v>337</v>
      </c>
      <c r="B181" s="212"/>
      <c r="C181" s="212"/>
      <c r="D181" s="212"/>
      <c r="E181" s="212"/>
      <c r="F181" s="213"/>
      <c r="G181" s="113"/>
      <c r="H181" s="128"/>
    </row>
    <row r="182" spans="1:8" s="129" customFormat="1" ht="38.25" x14ac:dyDescent="0.25">
      <c r="A182" s="16" t="s">
        <v>338</v>
      </c>
      <c r="B182" s="118" t="s">
        <v>59</v>
      </c>
      <c r="C182" s="56" t="s">
        <v>33</v>
      </c>
      <c r="D182" s="117">
        <v>2000</v>
      </c>
      <c r="E182" s="41"/>
      <c r="F182" s="48">
        <f t="shared" si="13"/>
        <v>0</v>
      </c>
      <c r="G182" s="43">
        <f t="shared" si="14"/>
        <v>0</v>
      </c>
      <c r="H182" s="168" t="s">
        <v>339</v>
      </c>
    </row>
    <row r="183" spans="1:8" s="129" customFormat="1" ht="38.25" x14ac:dyDescent="0.25">
      <c r="A183" s="16" t="s">
        <v>340</v>
      </c>
      <c r="B183" s="118" t="s">
        <v>236</v>
      </c>
      <c r="C183" s="56" t="s">
        <v>33</v>
      </c>
      <c r="D183" s="130">
        <v>232.8</v>
      </c>
      <c r="E183" s="41"/>
      <c r="F183" s="48">
        <f t="shared" si="13"/>
        <v>0</v>
      </c>
      <c r="G183" s="43" t="s">
        <v>69</v>
      </c>
      <c r="H183" s="168" t="s">
        <v>496</v>
      </c>
    </row>
    <row r="184" spans="1:8" s="129" customFormat="1" ht="63.75" x14ac:dyDescent="0.25">
      <c r="A184" s="16" t="s">
        <v>341</v>
      </c>
      <c r="B184" s="118" t="s">
        <v>236</v>
      </c>
      <c r="C184" s="56" t="s">
        <v>33</v>
      </c>
      <c r="D184" s="130">
        <v>300</v>
      </c>
      <c r="E184" s="41"/>
      <c r="F184" s="48">
        <f t="shared" si="13"/>
        <v>0</v>
      </c>
      <c r="G184" s="43" t="s">
        <v>69</v>
      </c>
      <c r="H184" s="168" t="s">
        <v>497</v>
      </c>
    </row>
    <row r="185" spans="1:8" s="129" customFormat="1" ht="51" x14ac:dyDescent="0.25">
      <c r="A185" s="16" t="s">
        <v>342</v>
      </c>
      <c r="B185" s="118" t="s">
        <v>343</v>
      </c>
      <c r="C185" s="56" t="s">
        <v>33</v>
      </c>
      <c r="D185" s="117">
        <v>200</v>
      </c>
      <c r="E185" s="41"/>
      <c r="F185" s="48">
        <f t="shared" si="13"/>
        <v>0</v>
      </c>
      <c r="G185" s="43" t="s">
        <v>69</v>
      </c>
      <c r="H185" s="168" t="s">
        <v>498</v>
      </c>
    </row>
    <row r="186" spans="1:8" s="129" customFormat="1" ht="30" x14ac:dyDescent="0.25">
      <c r="A186" s="16" t="s">
        <v>344</v>
      </c>
      <c r="B186" s="118" t="s">
        <v>59</v>
      </c>
      <c r="C186" s="56" t="s">
        <v>33</v>
      </c>
      <c r="D186" s="117">
        <v>210</v>
      </c>
      <c r="E186" s="41"/>
      <c r="F186" s="48">
        <f t="shared" si="13"/>
        <v>0</v>
      </c>
      <c r="G186" s="43">
        <f t="shared" si="14"/>
        <v>0</v>
      </c>
      <c r="H186" s="162"/>
    </row>
    <row r="187" spans="1:8" s="64" customFormat="1" ht="38.25" x14ac:dyDescent="0.25">
      <c r="A187" s="16" t="s">
        <v>345</v>
      </c>
      <c r="B187" s="118" t="s">
        <v>236</v>
      </c>
      <c r="C187" s="56" t="s">
        <v>33</v>
      </c>
      <c r="D187" s="130">
        <v>500</v>
      </c>
      <c r="E187" s="41"/>
      <c r="F187" s="48">
        <f t="shared" si="13"/>
        <v>0</v>
      </c>
      <c r="G187" s="43" t="s">
        <v>69</v>
      </c>
      <c r="H187" s="168" t="s">
        <v>499</v>
      </c>
    </row>
    <row r="188" spans="1:8" s="64" customFormat="1" ht="51" x14ac:dyDescent="0.25">
      <c r="A188" s="211" t="s">
        <v>346</v>
      </c>
      <c r="B188" s="212"/>
      <c r="C188" s="212"/>
      <c r="D188" s="212"/>
      <c r="E188" s="212"/>
      <c r="F188" s="213"/>
      <c r="G188" s="113"/>
      <c r="H188" s="168" t="s">
        <v>393</v>
      </c>
    </row>
    <row r="189" spans="1:8" s="64" customFormat="1" ht="72.75" customHeight="1" x14ac:dyDescent="0.25">
      <c r="A189" s="76" t="s">
        <v>347</v>
      </c>
      <c r="B189" s="77" t="s">
        <v>348</v>
      </c>
      <c r="C189" s="77" t="s">
        <v>33</v>
      </c>
      <c r="D189" s="61">
        <v>1500</v>
      </c>
      <c r="E189" s="131"/>
      <c r="F189" s="54">
        <f t="shared" si="13"/>
        <v>0</v>
      </c>
      <c r="G189" s="58">
        <f t="shared" si="14"/>
        <v>0</v>
      </c>
      <c r="H189" s="179" t="s">
        <v>349</v>
      </c>
    </row>
    <row r="190" spans="1:8" s="129" customFormat="1" ht="72" customHeight="1" x14ac:dyDescent="0.25">
      <c r="A190" s="76" t="s">
        <v>350</v>
      </c>
      <c r="B190" s="77" t="s">
        <v>351</v>
      </c>
      <c r="C190" s="77" t="s">
        <v>33</v>
      </c>
      <c r="D190" s="61">
        <v>5</v>
      </c>
      <c r="E190" s="67"/>
      <c r="F190" s="54">
        <f t="shared" si="13"/>
        <v>0</v>
      </c>
      <c r="G190" s="58">
        <f t="shared" si="14"/>
        <v>0</v>
      </c>
      <c r="H190" s="168" t="s">
        <v>500</v>
      </c>
    </row>
    <row r="191" spans="1:8" s="129" customFormat="1" ht="63.75" x14ac:dyDescent="0.25">
      <c r="A191" s="120" t="s">
        <v>352</v>
      </c>
      <c r="B191" s="122" t="s">
        <v>59</v>
      </c>
      <c r="C191" s="39" t="s">
        <v>33</v>
      </c>
      <c r="D191" s="132">
        <v>2000</v>
      </c>
      <c r="E191" s="74"/>
      <c r="F191" s="54">
        <f t="shared" si="13"/>
        <v>0</v>
      </c>
      <c r="G191" s="58">
        <f t="shared" si="14"/>
        <v>0</v>
      </c>
      <c r="H191" s="194" t="s">
        <v>501</v>
      </c>
    </row>
    <row r="192" spans="1:8" s="64" customFormat="1" ht="63.75" x14ac:dyDescent="0.25">
      <c r="A192" s="76" t="s">
        <v>353</v>
      </c>
      <c r="B192" s="39" t="s">
        <v>354</v>
      </c>
      <c r="C192" s="133"/>
      <c r="D192" s="132">
        <v>58.2</v>
      </c>
      <c r="E192" s="74"/>
      <c r="F192" s="54">
        <f t="shared" si="13"/>
        <v>0</v>
      </c>
      <c r="G192" s="58">
        <f t="shared" si="14"/>
        <v>0</v>
      </c>
      <c r="H192" s="193" t="s">
        <v>502</v>
      </c>
    </row>
    <row r="193" spans="1:8" s="129" customFormat="1" ht="51" x14ac:dyDescent="0.25">
      <c r="A193" s="120" t="s">
        <v>355</v>
      </c>
      <c r="B193" s="122" t="s">
        <v>236</v>
      </c>
      <c r="C193" s="39" t="s">
        <v>33</v>
      </c>
      <c r="D193" s="134">
        <v>349.2</v>
      </c>
      <c r="E193" s="74"/>
      <c r="F193" s="54">
        <f t="shared" si="13"/>
        <v>0</v>
      </c>
      <c r="G193" s="43" t="s">
        <v>69</v>
      </c>
      <c r="H193" s="172" t="s">
        <v>503</v>
      </c>
    </row>
    <row r="194" spans="1:8" s="129" customFormat="1" ht="109.5" customHeight="1" x14ac:dyDescent="0.25">
      <c r="A194" s="120" t="s">
        <v>356</v>
      </c>
      <c r="B194" s="122" t="s">
        <v>236</v>
      </c>
      <c r="C194" s="39" t="s">
        <v>33</v>
      </c>
      <c r="D194" s="61" t="s">
        <v>357</v>
      </c>
      <c r="E194" s="74"/>
      <c r="F194" s="54">
        <f>IFERROR(D194*E194, 0)</f>
        <v>0</v>
      </c>
      <c r="G194" s="43" t="s">
        <v>69</v>
      </c>
      <c r="H194" s="172" t="s">
        <v>504</v>
      </c>
    </row>
    <row r="195" spans="1:8" s="129" customFormat="1" ht="114.75" x14ac:dyDescent="0.25">
      <c r="A195" s="120" t="s">
        <v>358</v>
      </c>
      <c r="B195" s="122" t="s">
        <v>359</v>
      </c>
      <c r="C195" s="39" t="s">
        <v>33</v>
      </c>
      <c r="D195" s="134">
        <v>11.24</v>
      </c>
      <c r="E195" s="74"/>
      <c r="F195" s="54">
        <f t="shared" si="13"/>
        <v>0</v>
      </c>
      <c r="G195" s="43" t="s">
        <v>69</v>
      </c>
      <c r="H195" s="172" t="s">
        <v>505</v>
      </c>
    </row>
    <row r="196" spans="1:8" s="64" customFormat="1" ht="57" x14ac:dyDescent="0.25">
      <c r="A196" s="76" t="s">
        <v>360</v>
      </c>
      <c r="B196" s="77" t="s">
        <v>361</v>
      </c>
      <c r="C196" s="39" t="s">
        <v>33</v>
      </c>
      <c r="D196" s="134">
        <v>695.6</v>
      </c>
      <c r="E196" s="135"/>
      <c r="F196" s="54">
        <f t="shared" si="13"/>
        <v>0</v>
      </c>
      <c r="G196" s="43">
        <f t="shared" si="14"/>
        <v>0</v>
      </c>
      <c r="H196" s="168" t="s">
        <v>362</v>
      </c>
    </row>
    <row r="197" spans="1:8" s="129" customFormat="1" ht="93" x14ac:dyDescent="0.25">
      <c r="A197" s="59" t="s">
        <v>363</v>
      </c>
      <c r="B197" s="77" t="s">
        <v>364</v>
      </c>
      <c r="C197" s="39" t="s">
        <v>33</v>
      </c>
      <c r="D197" s="72">
        <v>28.75</v>
      </c>
      <c r="E197" s="136"/>
      <c r="F197" s="54">
        <f t="shared" si="13"/>
        <v>0</v>
      </c>
      <c r="G197" s="43">
        <f t="shared" si="14"/>
        <v>0</v>
      </c>
      <c r="H197" s="171" t="s">
        <v>365</v>
      </c>
    </row>
    <row r="198" spans="1:8" s="129" customFormat="1" x14ac:dyDescent="0.25">
      <c r="A198" s="120" t="s">
        <v>366</v>
      </c>
      <c r="B198" s="77" t="s">
        <v>367</v>
      </c>
      <c r="C198" s="39" t="s">
        <v>368</v>
      </c>
      <c r="D198" s="137">
        <v>172.5</v>
      </c>
      <c r="E198" s="136"/>
      <c r="F198" s="54">
        <f t="shared" si="13"/>
        <v>0</v>
      </c>
      <c r="G198" s="43">
        <f t="shared" si="14"/>
        <v>0</v>
      </c>
      <c r="H198" s="161"/>
    </row>
    <row r="199" spans="1:8" s="129" customFormat="1" ht="54" x14ac:dyDescent="0.25">
      <c r="A199" s="138" t="s">
        <v>369</v>
      </c>
      <c r="B199" s="77" t="s">
        <v>225</v>
      </c>
      <c r="C199" s="39" t="s">
        <v>33</v>
      </c>
      <c r="D199" s="72">
        <v>224.72</v>
      </c>
      <c r="E199" s="74"/>
      <c r="F199" s="54">
        <f t="shared" si="13"/>
        <v>0</v>
      </c>
      <c r="G199" s="43">
        <f t="shared" si="14"/>
        <v>0</v>
      </c>
      <c r="H199" s="162"/>
    </row>
    <row r="200" spans="1:8" s="64" customFormat="1" ht="51" x14ac:dyDescent="0.25">
      <c r="A200" s="138" t="s">
        <v>370</v>
      </c>
      <c r="B200" s="77" t="s">
        <v>243</v>
      </c>
      <c r="C200" s="39" t="s">
        <v>33</v>
      </c>
      <c r="D200" s="72">
        <v>58.2</v>
      </c>
      <c r="E200" s="74"/>
      <c r="F200" s="54">
        <f t="shared" si="13"/>
        <v>0</v>
      </c>
      <c r="G200" s="43">
        <f t="shared" si="14"/>
        <v>0</v>
      </c>
      <c r="H200" s="190" t="s">
        <v>506</v>
      </c>
    </row>
    <row r="201" spans="1:8" s="50" customFormat="1" x14ac:dyDescent="0.25">
      <c r="A201" s="139" t="s">
        <v>371</v>
      </c>
      <c r="B201" s="8"/>
      <c r="C201" s="8"/>
      <c r="D201" s="9"/>
      <c r="E201" s="10"/>
      <c r="F201" s="11"/>
      <c r="G201" s="140">
        <f>SUM(G19:G200)</f>
        <v>0</v>
      </c>
      <c r="H201" s="13"/>
    </row>
    <row r="202" spans="1:8" s="50" customFormat="1" x14ac:dyDescent="0.25">
      <c r="B202" s="141"/>
      <c r="C202" s="141"/>
      <c r="D202" s="141"/>
      <c r="E202" s="141"/>
      <c r="F202" s="141"/>
      <c r="G202" s="142"/>
      <c r="H202" s="13"/>
    </row>
    <row r="203" spans="1:8" s="50" customFormat="1" x14ac:dyDescent="0.25">
      <c r="A203" s="7"/>
      <c r="B203" s="8"/>
      <c r="C203" s="8"/>
      <c r="D203" s="9"/>
      <c r="E203" s="10"/>
      <c r="F203" s="11"/>
      <c r="G203" s="12"/>
      <c r="H203" s="13"/>
    </row>
    <row r="204" spans="1:8" s="50" customFormat="1" x14ac:dyDescent="0.25">
      <c r="A204" s="7"/>
      <c r="B204" s="8"/>
      <c r="C204" s="8"/>
      <c r="D204" s="9"/>
      <c r="E204" s="10"/>
      <c r="F204" s="11"/>
      <c r="G204" s="12"/>
      <c r="H204" s="13"/>
    </row>
    <row r="205" spans="1:8" s="50" customFormat="1" x14ac:dyDescent="0.25">
      <c r="A205" s="7"/>
      <c r="B205" s="8"/>
      <c r="C205" s="8"/>
      <c r="D205" s="9"/>
      <c r="E205" s="10"/>
      <c r="F205" s="11"/>
      <c r="G205" s="12"/>
      <c r="H205" s="13"/>
    </row>
    <row r="206" spans="1:8" s="50" customFormat="1" x14ac:dyDescent="0.25">
      <c r="A206" s="7"/>
      <c r="B206" s="8"/>
      <c r="C206" s="8"/>
      <c r="D206" s="9"/>
      <c r="E206" s="10"/>
      <c r="F206" s="11"/>
      <c r="G206" s="12"/>
      <c r="H206" s="13"/>
    </row>
    <row r="207" spans="1:8" s="50" customFormat="1" x14ac:dyDescent="0.25">
      <c r="A207" s="7"/>
      <c r="B207" s="8"/>
      <c r="C207" s="8"/>
      <c r="D207" s="9"/>
      <c r="E207" s="10"/>
      <c r="F207" s="11"/>
      <c r="G207" s="12"/>
      <c r="H207" s="13"/>
    </row>
    <row r="208" spans="1:8" s="50" customFormat="1" x14ac:dyDescent="0.25">
      <c r="A208" s="7"/>
      <c r="B208" s="8"/>
      <c r="C208" s="8"/>
      <c r="D208" s="9"/>
      <c r="E208" s="10"/>
      <c r="F208" s="11"/>
      <c r="G208" s="12"/>
      <c r="H208" s="13"/>
    </row>
    <row r="209" spans="1:8" s="50" customFormat="1" x14ac:dyDescent="0.25">
      <c r="A209" s="7"/>
      <c r="B209" s="8"/>
      <c r="C209" s="8"/>
      <c r="D209" s="9"/>
      <c r="E209" s="10"/>
      <c r="F209" s="11"/>
      <c r="G209" s="12"/>
      <c r="H209" s="13"/>
    </row>
    <row r="210" spans="1:8" s="50" customFormat="1" x14ac:dyDescent="0.25">
      <c r="A210" s="7"/>
      <c r="B210" s="8"/>
      <c r="C210" s="8"/>
      <c r="D210" s="9"/>
      <c r="E210" s="10"/>
      <c r="F210" s="11"/>
      <c r="G210" s="12"/>
      <c r="H210" s="13"/>
    </row>
    <row r="211" spans="1:8" s="50" customFormat="1" x14ac:dyDescent="0.25">
      <c r="A211" s="7"/>
      <c r="B211" s="8"/>
      <c r="C211" s="8"/>
      <c r="D211" s="9"/>
      <c r="E211" s="10"/>
      <c r="F211" s="11"/>
      <c r="G211" s="12"/>
      <c r="H211" s="13"/>
    </row>
    <row r="212" spans="1:8" s="50" customFormat="1" x14ac:dyDescent="0.25">
      <c r="A212" s="7"/>
      <c r="B212" s="8"/>
      <c r="C212" s="8"/>
      <c r="D212" s="9"/>
      <c r="E212" s="10"/>
      <c r="F212" s="11"/>
      <c r="G212" s="12"/>
      <c r="H212" s="13"/>
    </row>
    <row r="213" spans="1:8" s="50" customFormat="1" x14ac:dyDescent="0.25">
      <c r="A213" s="7"/>
      <c r="B213" s="8"/>
      <c r="C213" s="8"/>
      <c r="D213" s="9"/>
      <c r="E213" s="10"/>
      <c r="F213" s="11"/>
      <c r="G213" s="12"/>
      <c r="H213" s="13"/>
    </row>
    <row r="214" spans="1:8" s="50" customFormat="1" x14ac:dyDescent="0.25">
      <c r="A214" s="7"/>
      <c r="B214" s="8"/>
      <c r="C214" s="8"/>
      <c r="D214" s="9"/>
      <c r="E214" s="10"/>
      <c r="F214" s="11"/>
      <c r="G214" s="12"/>
      <c r="H214" s="13"/>
    </row>
    <row r="215" spans="1:8" s="50" customFormat="1" x14ac:dyDescent="0.25">
      <c r="A215" s="7"/>
      <c r="B215" s="8"/>
      <c r="C215" s="8"/>
      <c r="D215" s="9"/>
      <c r="E215" s="10"/>
      <c r="F215" s="11"/>
      <c r="G215" s="12"/>
      <c r="H215" s="13"/>
    </row>
    <row r="216" spans="1:8" s="50" customFormat="1" x14ac:dyDescent="0.25">
      <c r="A216" s="7"/>
      <c r="B216" s="8"/>
      <c r="C216" s="8"/>
      <c r="D216" s="9"/>
      <c r="E216" s="10"/>
      <c r="F216" s="11"/>
      <c r="G216" s="12"/>
      <c r="H216" s="13"/>
    </row>
    <row r="217" spans="1:8" s="50" customFormat="1" x14ac:dyDescent="0.25">
      <c r="A217" s="7"/>
      <c r="B217" s="8"/>
      <c r="C217" s="8"/>
      <c r="D217" s="9"/>
      <c r="E217" s="10"/>
      <c r="F217" s="11"/>
      <c r="G217" s="12"/>
      <c r="H217" s="13"/>
    </row>
    <row r="218" spans="1:8" s="50" customFormat="1" x14ac:dyDescent="0.25">
      <c r="A218" s="7"/>
      <c r="B218" s="8"/>
      <c r="C218" s="8"/>
      <c r="D218" s="9"/>
      <c r="E218" s="10"/>
      <c r="F218" s="11"/>
      <c r="G218" s="12"/>
      <c r="H218" s="13"/>
    </row>
    <row r="219" spans="1:8" s="50" customFormat="1" x14ac:dyDescent="0.25">
      <c r="A219" s="7"/>
      <c r="B219" s="8"/>
      <c r="C219" s="8"/>
      <c r="D219" s="9"/>
      <c r="E219" s="10"/>
      <c r="F219" s="11"/>
      <c r="G219" s="12"/>
      <c r="H219" s="13"/>
    </row>
    <row r="220" spans="1:8" s="50" customFormat="1" x14ac:dyDescent="0.25">
      <c r="A220" s="7"/>
      <c r="B220" s="8"/>
      <c r="C220" s="8"/>
      <c r="D220" s="9"/>
      <c r="E220" s="10"/>
      <c r="F220" s="11"/>
      <c r="G220" s="12"/>
      <c r="H220" s="13"/>
    </row>
    <row r="221" spans="1:8" s="50" customFormat="1" x14ac:dyDescent="0.25">
      <c r="A221" s="7"/>
      <c r="B221" s="8"/>
      <c r="C221" s="8"/>
      <c r="D221" s="9"/>
      <c r="E221" s="10"/>
      <c r="F221" s="11"/>
      <c r="G221" s="12"/>
      <c r="H221" s="13"/>
    </row>
    <row r="222" spans="1:8" s="50" customFormat="1" x14ac:dyDescent="0.25">
      <c r="A222" s="7"/>
      <c r="B222" s="8"/>
      <c r="C222" s="8"/>
      <c r="D222" s="9"/>
      <c r="E222" s="10"/>
      <c r="F222" s="11"/>
      <c r="G222" s="12"/>
      <c r="H222" s="13"/>
    </row>
    <row r="223" spans="1:8" s="50" customFormat="1" x14ac:dyDescent="0.25">
      <c r="A223" s="7"/>
      <c r="B223" s="8"/>
      <c r="C223" s="8"/>
      <c r="D223" s="9"/>
      <c r="E223" s="10"/>
      <c r="F223" s="11"/>
      <c r="G223" s="12"/>
      <c r="H223" s="13"/>
    </row>
    <row r="224" spans="1:8" s="50" customFormat="1" x14ac:dyDescent="0.25">
      <c r="A224" s="7"/>
      <c r="B224" s="8"/>
      <c r="C224" s="8"/>
      <c r="D224" s="9"/>
      <c r="E224" s="10"/>
      <c r="F224" s="11"/>
      <c r="G224" s="12"/>
      <c r="H224" s="13"/>
    </row>
    <row r="225" spans="1:8" s="50" customFormat="1" x14ac:dyDescent="0.25">
      <c r="A225" s="7"/>
      <c r="B225" s="8"/>
      <c r="C225" s="8"/>
      <c r="D225" s="9"/>
      <c r="E225" s="10"/>
      <c r="F225" s="11"/>
      <c r="G225" s="12"/>
      <c r="H225" s="13"/>
    </row>
    <row r="226" spans="1:8" s="50" customFormat="1" x14ac:dyDescent="0.25">
      <c r="A226" s="7"/>
      <c r="B226" s="8"/>
      <c r="C226" s="8"/>
      <c r="D226" s="9"/>
      <c r="E226" s="10"/>
      <c r="F226" s="11"/>
      <c r="G226" s="12"/>
      <c r="H226" s="13"/>
    </row>
    <row r="227" spans="1:8" s="50" customFormat="1" x14ac:dyDescent="0.25">
      <c r="A227" s="7"/>
      <c r="B227" s="8"/>
      <c r="C227" s="8"/>
      <c r="D227" s="9"/>
      <c r="E227" s="10"/>
      <c r="F227" s="11"/>
      <c r="G227" s="12"/>
      <c r="H227" s="13"/>
    </row>
    <row r="228" spans="1:8" s="50" customFormat="1" x14ac:dyDescent="0.25">
      <c r="A228" s="7"/>
      <c r="B228" s="8"/>
      <c r="C228" s="8"/>
      <c r="D228" s="9"/>
      <c r="E228" s="10"/>
      <c r="F228" s="11"/>
      <c r="G228" s="12"/>
      <c r="H228" s="13"/>
    </row>
    <row r="229" spans="1:8" s="50" customFormat="1" x14ac:dyDescent="0.25">
      <c r="A229" s="7"/>
      <c r="B229" s="8"/>
      <c r="C229" s="8"/>
      <c r="D229" s="9"/>
      <c r="E229" s="10"/>
      <c r="F229" s="11"/>
      <c r="G229" s="12"/>
      <c r="H229" s="13"/>
    </row>
    <row r="230" spans="1:8" s="50" customFormat="1" x14ac:dyDescent="0.25">
      <c r="A230" s="7"/>
      <c r="B230" s="8"/>
      <c r="C230" s="8"/>
      <c r="D230" s="9"/>
      <c r="E230" s="10"/>
      <c r="F230" s="11"/>
      <c r="G230" s="12"/>
      <c r="H230" s="13"/>
    </row>
    <row r="231" spans="1:8" s="50" customFormat="1" x14ac:dyDescent="0.25">
      <c r="A231" s="7"/>
      <c r="B231" s="8"/>
      <c r="C231" s="8"/>
      <c r="D231" s="9"/>
      <c r="E231" s="10"/>
      <c r="F231" s="11"/>
      <c r="G231" s="12"/>
      <c r="H231" s="13"/>
    </row>
    <row r="232" spans="1:8" s="50" customFormat="1" x14ac:dyDescent="0.25">
      <c r="A232" s="7"/>
      <c r="B232" s="8"/>
      <c r="C232" s="8"/>
      <c r="D232" s="9"/>
      <c r="E232" s="10"/>
      <c r="F232" s="11"/>
      <c r="G232" s="12"/>
      <c r="H232" s="13"/>
    </row>
    <row r="233" spans="1:8" s="50" customFormat="1" x14ac:dyDescent="0.25">
      <c r="A233" s="7"/>
      <c r="B233" s="8"/>
      <c r="C233" s="8"/>
      <c r="D233" s="9"/>
      <c r="E233" s="10"/>
      <c r="F233" s="11"/>
      <c r="G233" s="12"/>
      <c r="H233" s="13"/>
    </row>
    <row r="234" spans="1:8" s="50" customFormat="1" x14ac:dyDescent="0.25">
      <c r="A234" s="7"/>
      <c r="B234" s="8"/>
      <c r="C234" s="8"/>
      <c r="D234" s="9"/>
      <c r="E234" s="10"/>
      <c r="F234" s="11"/>
      <c r="G234" s="12"/>
      <c r="H234" s="13"/>
    </row>
    <row r="235" spans="1:8" s="50" customFormat="1" x14ac:dyDescent="0.25">
      <c r="A235" s="7"/>
      <c r="B235" s="8"/>
      <c r="C235" s="8"/>
      <c r="D235" s="9"/>
      <c r="E235" s="10"/>
      <c r="F235" s="11"/>
      <c r="G235" s="12"/>
      <c r="H235" s="13"/>
    </row>
    <row r="236" spans="1:8" s="50" customFormat="1" x14ac:dyDescent="0.25">
      <c r="A236" s="7"/>
      <c r="B236" s="8"/>
      <c r="C236" s="8"/>
      <c r="D236" s="9"/>
      <c r="E236" s="10"/>
      <c r="F236" s="11"/>
      <c r="G236" s="12"/>
      <c r="H236" s="13"/>
    </row>
    <row r="237" spans="1:8" s="50" customFormat="1" x14ac:dyDescent="0.25">
      <c r="A237" s="7"/>
      <c r="B237" s="8"/>
      <c r="C237" s="8"/>
      <c r="D237" s="9"/>
      <c r="E237" s="10"/>
      <c r="F237" s="11"/>
      <c r="G237" s="12"/>
      <c r="H237" s="13"/>
    </row>
    <row r="238" spans="1:8" s="50" customFormat="1" x14ac:dyDescent="0.25">
      <c r="A238" s="7"/>
      <c r="B238" s="8"/>
      <c r="C238" s="8"/>
      <c r="D238" s="9"/>
      <c r="E238" s="10"/>
      <c r="F238" s="11"/>
      <c r="G238" s="12"/>
      <c r="H238" s="13"/>
    </row>
    <row r="239" spans="1:8" s="50" customFormat="1" x14ac:dyDescent="0.25">
      <c r="A239" s="7"/>
      <c r="B239" s="8"/>
      <c r="C239" s="8"/>
      <c r="D239" s="9"/>
      <c r="E239" s="10"/>
      <c r="F239" s="11"/>
      <c r="G239" s="12"/>
      <c r="H239" s="13"/>
    </row>
    <row r="240" spans="1:8" s="50" customFormat="1" x14ac:dyDescent="0.25">
      <c r="A240" s="7"/>
      <c r="B240" s="8"/>
      <c r="C240" s="8"/>
      <c r="D240" s="9"/>
      <c r="E240" s="10"/>
      <c r="F240" s="11"/>
      <c r="G240" s="12"/>
      <c r="H240" s="13"/>
    </row>
    <row r="241" spans="1:150" x14ac:dyDescent="0.25">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c r="AV241" s="50"/>
      <c r="AW241" s="50"/>
      <c r="AX241" s="50"/>
      <c r="AY241" s="50"/>
      <c r="AZ241" s="50"/>
      <c r="BA241" s="50"/>
      <c r="BB241" s="50"/>
      <c r="BC241" s="50"/>
      <c r="BD241" s="50"/>
      <c r="BE241" s="50"/>
      <c r="BF241" s="50"/>
      <c r="BG241" s="50"/>
      <c r="BH241" s="50"/>
      <c r="BI241" s="50"/>
      <c r="BJ241" s="50"/>
      <c r="BK241" s="50"/>
      <c r="BL241" s="50"/>
      <c r="BM241" s="50"/>
      <c r="BN241" s="50"/>
      <c r="BO241" s="50"/>
      <c r="BP241" s="50"/>
      <c r="BQ241" s="50"/>
      <c r="BR241" s="50"/>
      <c r="BS241" s="50"/>
      <c r="BT241" s="50"/>
      <c r="BU241" s="50"/>
      <c r="BV241" s="50"/>
      <c r="BW241" s="50"/>
      <c r="BX241" s="50"/>
      <c r="BY241" s="50"/>
      <c r="BZ241" s="50"/>
      <c r="CA241" s="50"/>
      <c r="CB241" s="50"/>
      <c r="CC241" s="50"/>
      <c r="CD241" s="50"/>
      <c r="CE241" s="50"/>
      <c r="CF241" s="50"/>
      <c r="CG241" s="50"/>
      <c r="CH241" s="50"/>
      <c r="CI241" s="50"/>
      <c r="CJ241" s="50"/>
      <c r="CK241" s="50"/>
      <c r="CL241" s="50"/>
      <c r="CM241" s="50"/>
      <c r="CN241" s="50"/>
      <c r="CO241" s="50"/>
      <c r="CP241" s="50"/>
      <c r="CQ241" s="50"/>
      <c r="CR241" s="50"/>
      <c r="CS241" s="50"/>
      <c r="CT241" s="50"/>
      <c r="CU241" s="50"/>
      <c r="CV241" s="50"/>
      <c r="CW241" s="50"/>
      <c r="CX241" s="50"/>
      <c r="CY241" s="50"/>
      <c r="CZ241" s="50"/>
      <c r="DA241" s="50"/>
      <c r="DB241" s="50"/>
      <c r="DC241" s="50"/>
      <c r="DD241" s="50"/>
      <c r="DE241" s="50"/>
      <c r="DF241" s="50"/>
      <c r="DG241" s="50"/>
      <c r="DH241" s="50"/>
      <c r="DI241" s="50"/>
      <c r="DJ241" s="50"/>
      <c r="DK241" s="50"/>
      <c r="DL241" s="50"/>
      <c r="DM241" s="50"/>
      <c r="DN241" s="50"/>
      <c r="DO241" s="50"/>
      <c r="DP241" s="50"/>
      <c r="DQ241" s="50"/>
      <c r="DR241" s="50"/>
      <c r="DS241" s="50"/>
      <c r="DT241" s="50"/>
      <c r="DU241" s="50"/>
      <c r="DV241" s="50"/>
      <c r="DW241" s="50"/>
      <c r="DX241" s="50"/>
      <c r="DY241" s="50"/>
      <c r="DZ241" s="50"/>
      <c r="EA241" s="50"/>
      <c r="EB241" s="50"/>
      <c r="EC241" s="50"/>
      <c r="ED241" s="50"/>
      <c r="EE241" s="50"/>
      <c r="EF241" s="50"/>
      <c r="EG241" s="50"/>
      <c r="EH241" s="50"/>
      <c r="EI241" s="50"/>
      <c r="EJ241" s="50"/>
      <c r="EK241" s="50"/>
      <c r="EL241" s="50"/>
      <c r="EM241" s="50"/>
      <c r="EN241" s="50"/>
      <c r="EO241" s="50"/>
      <c r="EP241" s="50"/>
      <c r="EQ241" s="50"/>
      <c r="ER241" s="50"/>
      <c r="ES241" s="50"/>
      <c r="ET241" s="50"/>
    </row>
    <row r="242" spans="1:150" s="50" customFormat="1" x14ac:dyDescent="0.25">
      <c r="A242" s="7"/>
      <c r="B242" s="8"/>
      <c r="C242" s="8"/>
      <c r="D242" s="9"/>
      <c r="E242" s="10"/>
      <c r="F242" s="11"/>
      <c r="G242" s="12"/>
      <c r="H242" s="13"/>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c r="DK242" s="7"/>
      <c r="DL242" s="7"/>
      <c r="DM242" s="7"/>
      <c r="DN242" s="7"/>
      <c r="DO242" s="7"/>
      <c r="DP242" s="7"/>
      <c r="DQ242" s="7"/>
      <c r="DR242" s="7"/>
      <c r="DS242" s="7"/>
      <c r="DT242" s="7"/>
      <c r="DU242" s="7"/>
      <c r="DV242" s="7"/>
      <c r="DW242" s="7"/>
      <c r="DX242" s="7"/>
      <c r="DY242" s="7"/>
      <c r="DZ242" s="7"/>
      <c r="EA242" s="7"/>
      <c r="EB242" s="7"/>
      <c r="EC242" s="7"/>
      <c r="ED242" s="7"/>
      <c r="EE242" s="7"/>
      <c r="EF242" s="7"/>
      <c r="EG242" s="7"/>
      <c r="EH242" s="7"/>
      <c r="EI242" s="7"/>
      <c r="EJ242" s="7"/>
      <c r="EK242" s="7"/>
      <c r="EL242" s="7"/>
      <c r="EM242" s="7"/>
      <c r="EN242" s="7"/>
      <c r="EO242" s="7"/>
      <c r="EP242" s="7"/>
      <c r="EQ242" s="7"/>
      <c r="ER242" s="7"/>
      <c r="ES242" s="7"/>
      <c r="ET242" s="7"/>
    </row>
    <row r="243" spans="1:150" s="50" customFormat="1" x14ac:dyDescent="0.25">
      <c r="A243" s="7"/>
      <c r="B243" s="8"/>
      <c r="C243" s="8"/>
      <c r="D243" s="9"/>
      <c r="E243" s="10"/>
      <c r="F243" s="11"/>
      <c r="G243" s="12"/>
      <c r="H243" s="13"/>
    </row>
    <row r="244" spans="1:150" s="50" customFormat="1" x14ac:dyDescent="0.25">
      <c r="A244" s="7"/>
      <c r="B244" s="8"/>
      <c r="C244" s="8"/>
      <c r="D244" s="9"/>
      <c r="E244" s="10"/>
      <c r="F244" s="11"/>
      <c r="G244" s="12"/>
      <c r="H244" s="13"/>
    </row>
    <row r="245" spans="1:150" s="50" customFormat="1" x14ac:dyDescent="0.25">
      <c r="A245" s="7"/>
      <c r="B245" s="8"/>
      <c r="C245" s="8"/>
      <c r="D245" s="9"/>
      <c r="E245" s="10"/>
      <c r="F245" s="11"/>
      <c r="G245" s="12"/>
      <c r="H245" s="13"/>
    </row>
    <row r="246" spans="1:150" s="50" customFormat="1" x14ac:dyDescent="0.25">
      <c r="A246" s="7"/>
      <c r="B246" s="8"/>
      <c r="C246" s="8"/>
      <c r="D246" s="9"/>
      <c r="E246" s="10"/>
      <c r="F246" s="11"/>
      <c r="G246" s="12"/>
      <c r="H246" s="13"/>
    </row>
    <row r="247" spans="1:150" s="50" customFormat="1" x14ac:dyDescent="0.25">
      <c r="A247" s="7"/>
      <c r="B247" s="8"/>
      <c r="C247" s="8"/>
      <c r="D247" s="9"/>
      <c r="E247" s="10"/>
      <c r="F247" s="11"/>
      <c r="G247" s="12"/>
      <c r="H247" s="13"/>
    </row>
    <row r="248" spans="1:150" s="50" customFormat="1" x14ac:dyDescent="0.25">
      <c r="A248" s="7"/>
      <c r="B248" s="8"/>
      <c r="C248" s="8"/>
      <c r="D248" s="9"/>
      <c r="E248" s="10"/>
      <c r="F248" s="11"/>
      <c r="G248" s="12"/>
      <c r="H248" s="13"/>
    </row>
    <row r="249" spans="1:150" x14ac:dyDescent="0.25">
      <c r="I249" s="50"/>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c r="BC249" s="50"/>
      <c r="BD249" s="50"/>
      <c r="BE249" s="50"/>
      <c r="BF249" s="50"/>
      <c r="BG249" s="50"/>
      <c r="BH249" s="50"/>
      <c r="BI249" s="50"/>
      <c r="BJ249" s="50"/>
      <c r="BK249" s="50"/>
      <c r="BL249" s="50"/>
      <c r="BM249" s="50"/>
      <c r="BN249" s="50"/>
      <c r="BO249" s="50"/>
      <c r="BP249" s="50"/>
      <c r="BQ249" s="50"/>
      <c r="BR249" s="50"/>
      <c r="BS249" s="50"/>
      <c r="BT249" s="50"/>
      <c r="BU249" s="50"/>
      <c r="BV249" s="50"/>
      <c r="BW249" s="50"/>
      <c r="BX249" s="50"/>
      <c r="BY249" s="50"/>
      <c r="BZ249" s="50"/>
      <c r="CA249" s="50"/>
      <c r="CB249" s="50"/>
      <c r="CC249" s="50"/>
      <c r="CD249" s="50"/>
      <c r="CE249" s="50"/>
      <c r="CF249" s="50"/>
      <c r="CG249" s="50"/>
      <c r="CH249" s="50"/>
      <c r="CI249" s="50"/>
      <c r="CJ249" s="50"/>
      <c r="CK249" s="50"/>
      <c r="CL249" s="50"/>
      <c r="CM249" s="50"/>
      <c r="CN249" s="50"/>
      <c r="CO249" s="50"/>
      <c r="CP249" s="50"/>
      <c r="CQ249" s="50"/>
      <c r="CR249" s="50"/>
      <c r="CS249" s="50"/>
      <c r="CT249" s="50"/>
      <c r="CU249" s="50"/>
      <c r="CV249" s="50"/>
      <c r="CW249" s="50"/>
      <c r="CX249" s="50"/>
      <c r="CY249" s="50"/>
      <c r="CZ249" s="50"/>
      <c r="DA249" s="50"/>
      <c r="DB249" s="50"/>
      <c r="DC249" s="50"/>
      <c r="DD249" s="50"/>
      <c r="DE249" s="50"/>
      <c r="DF249" s="50"/>
      <c r="DG249" s="50"/>
      <c r="DH249" s="50"/>
      <c r="DI249" s="50"/>
      <c r="DJ249" s="50"/>
      <c r="DK249" s="50"/>
      <c r="DL249" s="50"/>
      <c r="DM249" s="50"/>
      <c r="DN249" s="50"/>
      <c r="DO249" s="50"/>
      <c r="DP249" s="50"/>
      <c r="DQ249" s="50"/>
      <c r="DR249" s="50"/>
      <c r="DS249" s="50"/>
      <c r="DT249" s="50"/>
      <c r="DU249" s="50"/>
      <c r="DV249" s="50"/>
      <c r="DW249" s="50"/>
      <c r="DX249" s="50"/>
      <c r="DY249" s="50"/>
      <c r="DZ249" s="50"/>
      <c r="EA249" s="50"/>
      <c r="EB249" s="50"/>
      <c r="EC249" s="50"/>
      <c r="ED249" s="50"/>
      <c r="EE249" s="50"/>
      <c r="EF249" s="50"/>
      <c r="EG249" s="50"/>
      <c r="EH249" s="50"/>
      <c r="EI249" s="50"/>
      <c r="EJ249" s="50"/>
      <c r="EK249" s="50"/>
      <c r="EL249" s="50"/>
      <c r="EM249" s="50"/>
      <c r="EN249" s="50"/>
      <c r="EO249" s="50"/>
      <c r="EP249" s="50"/>
      <c r="EQ249" s="50"/>
      <c r="ER249" s="50"/>
      <c r="ES249" s="50"/>
      <c r="ET249" s="50"/>
    </row>
    <row r="255" spans="1:150" s="50" customFormat="1" x14ac:dyDescent="0.25">
      <c r="A255" s="7"/>
      <c r="B255" s="8"/>
      <c r="C255" s="8"/>
      <c r="D255" s="9"/>
      <c r="E255" s="10"/>
      <c r="F255" s="11"/>
      <c r="G255" s="12"/>
      <c r="H255" s="13"/>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c r="EB255" s="7"/>
      <c r="EC255" s="7"/>
      <c r="ED255" s="7"/>
      <c r="EE255" s="7"/>
      <c r="EF255" s="7"/>
      <c r="EG255" s="7"/>
      <c r="EH255" s="7"/>
      <c r="EI255" s="7"/>
      <c r="EJ255" s="7"/>
      <c r="EK255" s="7"/>
      <c r="EL255" s="7"/>
      <c r="EM255" s="7"/>
      <c r="EN255" s="7"/>
      <c r="EO255" s="7"/>
      <c r="EP255" s="7"/>
      <c r="EQ255" s="7"/>
      <c r="ER255" s="7"/>
      <c r="ES255" s="7"/>
      <c r="ET255" s="7"/>
    </row>
    <row r="256" spans="1:150" s="50" customFormat="1" x14ac:dyDescent="0.25">
      <c r="A256" s="7"/>
      <c r="B256" s="8"/>
      <c r="C256" s="8"/>
      <c r="D256" s="9"/>
      <c r="E256" s="10"/>
      <c r="F256" s="11"/>
      <c r="G256" s="12"/>
      <c r="H256" s="13"/>
    </row>
    <row r="257" spans="1:150" s="50" customFormat="1" x14ac:dyDescent="0.25">
      <c r="A257" s="7"/>
      <c r="B257" s="8"/>
      <c r="C257" s="8"/>
      <c r="D257" s="9"/>
      <c r="E257" s="10"/>
      <c r="F257" s="11"/>
      <c r="G257" s="12"/>
      <c r="H257" s="13"/>
    </row>
    <row r="258" spans="1:150" x14ac:dyDescent="0.25">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50"/>
      <c r="AY258" s="50"/>
      <c r="AZ258" s="50"/>
      <c r="BA258" s="50"/>
      <c r="BB258" s="50"/>
      <c r="BC258" s="50"/>
      <c r="BD258" s="50"/>
      <c r="BE258" s="50"/>
      <c r="BF258" s="50"/>
      <c r="BG258" s="50"/>
      <c r="BH258" s="50"/>
      <c r="BI258" s="50"/>
      <c r="BJ258" s="50"/>
      <c r="BK258" s="50"/>
      <c r="BL258" s="50"/>
      <c r="BM258" s="50"/>
      <c r="BN258" s="50"/>
      <c r="BO258" s="50"/>
      <c r="BP258" s="50"/>
      <c r="BQ258" s="50"/>
      <c r="BR258" s="50"/>
      <c r="BS258" s="50"/>
      <c r="BT258" s="50"/>
      <c r="BU258" s="50"/>
      <c r="BV258" s="50"/>
      <c r="BW258" s="50"/>
      <c r="BX258" s="50"/>
      <c r="BY258" s="50"/>
      <c r="BZ258" s="50"/>
      <c r="CA258" s="50"/>
      <c r="CB258" s="50"/>
      <c r="CC258" s="50"/>
      <c r="CD258" s="50"/>
      <c r="CE258" s="50"/>
      <c r="CF258" s="50"/>
      <c r="CG258" s="50"/>
      <c r="CH258" s="50"/>
      <c r="CI258" s="50"/>
      <c r="CJ258" s="50"/>
      <c r="CK258" s="50"/>
      <c r="CL258" s="50"/>
      <c r="CM258" s="50"/>
      <c r="CN258" s="50"/>
      <c r="CO258" s="50"/>
      <c r="CP258" s="50"/>
      <c r="CQ258" s="50"/>
      <c r="CR258" s="50"/>
      <c r="CS258" s="50"/>
      <c r="CT258" s="50"/>
      <c r="CU258" s="50"/>
      <c r="CV258" s="50"/>
      <c r="CW258" s="50"/>
      <c r="CX258" s="50"/>
      <c r="CY258" s="50"/>
      <c r="CZ258" s="50"/>
      <c r="DA258" s="50"/>
      <c r="DB258" s="50"/>
      <c r="DC258" s="50"/>
      <c r="DD258" s="50"/>
      <c r="DE258" s="50"/>
      <c r="DF258" s="50"/>
      <c r="DG258" s="50"/>
      <c r="DH258" s="50"/>
      <c r="DI258" s="50"/>
      <c r="DJ258" s="50"/>
      <c r="DK258" s="50"/>
      <c r="DL258" s="50"/>
      <c r="DM258" s="50"/>
      <c r="DN258" s="50"/>
      <c r="DO258" s="50"/>
      <c r="DP258" s="50"/>
      <c r="DQ258" s="50"/>
      <c r="DR258" s="50"/>
      <c r="DS258" s="50"/>
      <c r="DT258" s="50"/>
      <c r="DU258" s="50"/>
      <c r="DV258" s="50"/>
      <c r="DW258" s="50"/>
      <c r="DX258" s="50"/>
      <c r="DY258" s="50"/>
      <c r="DZ258" s="50"/>
      <c r="EA258" s="50"/>
      <c r="EB258" s="50"/>
      <c r="EC258" s="50"/>
      <c r="ED258" s="50"/>
      <c r="EE258" s="50"/>
      <c r="EF258" s="50"/>
      <c r="EG258" s="50"/>
      <c r="EH258" s="50"/>
      <c r="EI258" s="50"/>
      <c r="EJ258" s="50"/>
      <c r="EK258" s="50"/>
      <c r="EL258" s="50"/>
      <c r="EM258" s="50"/>
      <c r="EN258" s="50"/>
      <c r="EO258" s="50"/>
      <c r="EP258" s="50"/>
      <c r="EQ258" s="50"/>
      <c r="ER258" s="50"/>
      <c r="ES258" s="50"/>
      <c r="ET258" s="50"/>
    </row>
    <row r="275" spans="1:150" s="143" customFormat="1" x14ac:dyDescent="0.25">
      <c r="A275" s="7"/>
      <c r="B275" s="8"/>
      <c r="C275" s="8"/>
      <c r="D275" s="9"/>
      <c r="E275" s="10"/>
      <c r="F275" s="11"/>
      <c r="G275" s="12"/>
      <c r="H275" s="13"/>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c r="DK275" s="7"/>
      <c r="DL275" s="7"/>
      <c r="DM275" s="7"/>
      <c r="DN275" s="7"/>
      <c r="DO275" s="7"/>
      <c r="DP275" s="7"/>
      <c r="DQ275" s="7"/>
      <c r="DR275" s="7"/>
      <c r="DS275" s="7"/>
      <c r="DT275" s="7"/>
      <c r="DU275" s="7"/>
      <c r="DV275" s="7"/>
      <c r="DW275" s="7"/>
      <c r="DX275" s="7"/>
      <c r="DY275" s="7"/>
      <c r="DZ275" s="7"/>
      <c r="EA275" s="7"/>
      <c r="EB275" s="7"/>
      <c r="EC275" s="7"/>
      <c r="ED275" s="7"/>
      <c r="EE275" s="7"/>
      <c r="EF275" s="7"/>
      <c r="EG275" s="7"/>
      <c r="EH275" s="7"/>
      <c r="EI275" s="7"/>
      <c r="EJ275" s="7"/>
      <c r="EK275" s="7"/>
      <c r="EL275" s="7"/>
      <c r="EM275" s="7"/>
      <c r="EN275" s="7"/>
      <c r="EO275" s="7"/>
      <c r="EP275" s="7"/>
      <c r="EQ275" s="7"/>
      <c r="ER275" s="7"/>
      <c r="ES275" s="7"/>
      <c r="ET275" s="7"/>
    </row>
    <row r="276" spans="1:150" x14ac:dyDescent="0.25">
      <c r="I276" s="143"/>
      <c r="J276" s="143"/>
      <c r="K276" s="143"/>
      <c r="L276" s="143"/>
      <c r="M276" s="143"/>
      <c r="N276" s="143"/>
      <c r="O276" s="143"/>
      <c r="P276" s="143"/>
      <c r="Q276" s="143"/>
      <c r="R276" s="143"/>
      <c r="S276" s="143"/>
      <c r="T276" s="143"/>
      <c r="U276" s="143"/>
      <c r="V276" s="143"/>
      <c r="W276" s="143"/>
      <c r="X276" s="143"/>
      <c r="Y276" s="143"/>
      <c r="Z276" s="143"/>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c r="CN276" s="143"/>
      <c r="CO276" s="143"/>
      <c r="CP276" s="143"/>
      <c r="CQ276" s="143"/>
      <c r="CR276" s="143"/>
      <c r="CS276" s="143"/>
      <c r="CT276" s="143"/>
      <c r="CU276" s="143"/>
      <c r="CV276" s="143"/>
      <c r="CW276" s="143"/>
      <c r="CX276" s="143"/>
      <c r="CY276" s="143"/>
      <c r="CZ276" s="143"/>
      <c r="DA276" s="143"/>
      <c r="DB276" s="143"/>
      <c r="DC276" s="143"/>
      <c r="DD276" s="143"/>
      <c r="DE276" s="143"/>
      <c r="DF276" s="143"/>
      <c r="DG276" s="143"/>
      <c r="DH276" s="143"/>
      <c r="DI276" s="143"/>
      <c r="DJ276" s="143"/>
      <c r="DK276" s="143"/>
      <c r="DL276" s="143"/>
      <c r="DM276" s="143"/>
      <c r="DN276" s="143"/>
      <c r="DO276" s="143"/>
      <c r="DP276" s="143"/>
      <c r="DQ276" s="143"/>
      <c r="DR276" s="143"/>
      <c r="DS276" s="143"/>
      <c r="DT276" s="143"/>
      <c r="DU276" s="143"/>
      <c r="DV276" s="143"/>
      <c r="DW276" s="143"/>
      <c r="DX276" s="143"/>
      <c r="DY276" s="143"/>
      <c r="DZ276" s="143"/>
      <c r="EA276" s="143"/>
      <c r="EB276" s="143"/>
      <c r="EC276" s="143"/>
      <c r="ED276" s="143"/>
      <c r="EE276" s="143"/>
      <c r="EF276" s="143"/>
      <c r="EG276" s="143"/>
      <c r="EH276" s="143"/>
      <c r="EI276" s="143"/>
      <c r="EJ276" s="143"/>
      <c r="EK276" s="143"/>
      <c r="EL276" s="143"/>
      <c r="EM276" s="143"/>
      <c r="EN276" s="143"/>
      <c r="EO276" s="143"/>
      <c r="EP276" s="143"/>
      <c r="EQ276" s="143"/>
      <c r="ER276" s="143"/>
      <c r="ES276" s="143"/>
      <c r="ET276" s="143"/>
    </row>
    <row r="278" spans="1:150" s="37" customFormat="1" x14ac:dyDescent="0.25">
      <c r="A278" s="7"/>
      <c r="B278" s="8"/>
      <c r="C278" s="8"/>
      <c r="D278" s="9"/>
      <c r="E278" s="10"/>
      <c r="F278" s="11"/>
      <c r="G278" s="12"/>
      <c r="H278" s="13"/>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c r="EB278" s="7"/>
      <c r="EC278" s="7"/>
      <c r="ED278" s="7"/>
      <c r="EE278" s="7"/>
      <c r="EF278" s="7"/>
      <c r="EG278" s="7"/>
      <c r="EH278" s="7"/>
      <c r="EI278" s="7"/>
      <c r="EJ278" s="7"/>
      <c r="EK278" s="7"/>
      <c r="EL278" s="7"/>
      <c r="EM278" s="7"/>
      <c r="EN278" s="7"/>
      <c r="EO278" s="7"/>
      <c r="EP278" s="7"/>
      <c r="EQ278" s="7"/>
      <c r="ER278" s="7"/>
      <c r="ES278" s="7"/>
      <c r="ET278" s="7"/>
    </row>
    <row r="279" spans="1:150" s="37" customFormat="1" x14ac:dyDescent="0.25">
      <c r="A279" s="7"/>
      <c r="B279" s="8"/>
      <c r="C279" s="8"/>
      <c r="D279" s="9"/>
      <c r="E279" s="10"/>
      <c r="F279" s="11"/>
      <c r="G279" s="12"/>
      <c r="H279" s="13"/>
    </row>
    <row r="280" spans="1:150" x14ac:dyDescent="0.25">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c r="AX280" s="37"/>
      <c r="AY280" s="37"/>
      <c r="AZ280" s="37"/>
      <c r="BA280" s="37"/>
      <c r="BB280" s="37"/>
      <c r="BC280" s="37"/>
      <c r="BD280" s="37"/>
      <c r="BE280" s="37"/>
      <c r="BF280" s="37"/>
      <c r="BG280" s="37"/>
      <c r="BH280" s="37"/>
      <c r="BI280" s="37"/>
      <c r="BJ280" s="37"/>
      <c r="BK280" s="37"/>
      <c r="BL280" s="37"/>
      <c r="BM280" s="37"/>
      <c r="BN280" s="37"/>
      <c r="BO280" s="37"/>
      <c r="BP280" s="37"/>
      <c r="BQ280" s="37"/>
      <c r="BR280" s="37"/>
      <c r="BS280" s="37"/>
      <c r="BT280" s="37"/>
      <c r="BU280" s="37"/>
      <c r="BV280" s="37"/>
      <c r="BW280" s="37"/>
      <c r="BX280" s="37"/>
      <c r="BY280" s="37"/>
      <c r="BZ280" s="37"/>
      <c r="CA280" s="37"/>
      <c r="CB280" s="37"/>
      <c r="CC280" s="37"/>
      <c r="CD280" s="37"/>
      <c r="CE280" s="37"/>
      <c r="CF280" s="37"/>
      <c r="CG280" s="37"/>
      <c r="CH280" s="37"/>
      <c r="CI280" s="37"/>
      <c r="CJ280" s="37"/>
      <c r="CK280" s="37"/>
      <c r="CL280" s="37"/>
      <c r="CM280" s="37"/>
      <c r="CN280" s="37"/>
      <c r="CO280" s="37"/>
      <c r="CP280" s="37"/>
      <c r="CQ280" s="37"/>
      <c r="CR280" s="37"/>
      <c r="CS280" s="37"/>
      <c r="CT280" s="37"/>
      <c r="CU280" s="37"/>
      <c r="CV280" s="37"/>
      <c r="CW280" s="37"/>
      <c r="CX280" s="37"/>
      <c r="CY280" s="37"/>
      <c r="CZ280" s="37"/>
      <c r="DA280" s="37"/>
      <c r="DB280" s="37"/>
      <c r="DC280" s="37"/>
      <c r="DD280" s="37"/>
      <c r="DE280" s="37"/>
      <c r="DF280" s="37"/>
      <c r="DG280" s="37"/>
      <c r="DH280" s="37"/>
      <c r="DI280" s="37"/>
      <c r="DJ280" s="37"/>
      <c r="DK280" s="37"/>
      <c r="DL280" s="37"/>
      <c r="DM280" s="37"/>
      <c r="DN280" s="37"/>
      <c r="DO280" s="37"/>
      <c r="DP280" s="37"/>
      <c r="DQ280" s="37"/>
      <c r="DR280" s="37"/>
      <c r="DS280" s="37"/>
      <c r="DT280" s="37"/>
      <c r="DU280" s="37"/>
      <c r="DV280" s="37"/>
      <c r="DW280" s="37"/>
      <c r="DX280" s="37"/>
      <c r="DY280" s="37"/>
      <c r="DZ280" s="37"/>
      <c r="EA280" s="37"/>
      <c r="EB280" s="37"/>
      <c r="EC280" s="37"/>
      <c r="ED280" s="37"/>
      <c r="EE280" s="37"/>
      <c r="EF280" s="37"/>
      <c r="EG280" s="37"/>
      <c r="EH280" s="37"/>
      <c r="EI280" s="37"/>
      <c r="EJ280" s="37"/>
      <c r="EK280" s="37"/>
      <c r="EL280" s="37"/>
      <c r="EM280" s="37"/>
      <c r="EN280" s="37"/>
      <c r="EO280" s="37"/>
      <c r="EP280" s="37"/>
      <c r="EQ280" s="37"/>
      <c r="ER280" s="37"/>
      <c r="ES280" s="37"/>
    </row>
    <row r="281" spans="1:150" s="37" customFormat="1" x14ac:dyDescent="0.25">
      <c r="A281" s="7"/>
      <c r="B281" s="8"/>
      <c r="C281" s="8"/>
      <c r="D281" s="9"/>
      <c r="E281" s="10"/>
      <c r="F281" s="11"/>
      <c r="G281" s="12"/>
      <c r="H281" s="13"/>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c r="DK281" s="7"/>
      <c r="DL281" s="7"/>
      <c r="DM281" s="7"/>
      <c r="DN281" s="7"/>
      <c r="DO281" s="7"/>
      <c r="DP281" s="7"/>
      <c r="DQ281" s="7"/>
      <c r="DR281" s="7"/>
      <c r="DS281" s="7"/>
      <c r="DT281" s="7"/>
      <c r="DU281" s="7"/>
      <c r="DV281" s="7"/>
      <c r="DW281" s="7"/>
      <c r="DX281" s="7"/>
      <c r="DY281" s="7"/>
      <c r="DZ281" s="7"/>
      <c r="EA281" s="7"/>
      <c r="EB281" s="7"/>
      <c r="EC281" s="7"/>
      <c r="ED281" s="7"/>
      <c r="EE281" s="7"/>
      <c r="EF281" s="7"/>
      <c r="EG281" s="7"/>
      <c r="EH281" s="7"/>
      <c r="EI281" s="7"/>
      <c r="EJ281" s="7"/>
      <c r="EK281" s="7"/>
      <c r="EL281" s="7"/>
      <c r="EM281" s="7"/>
      <c r="EN281" s="7"/>
      <c r="EO281" s="7"/>
      <c r="EP281" s="7"/>
      <c r="EQ281" s="7"/>
      <c r="ER281" s="7"/>
      <c r="ES281" s="7"/>
      <c r="ET281" s="7"/>
    </row>
    <row r="282" spans="1:150" s="37" customFormat="1" x14ac:dyDescent="0.25">
      <c r="A282" s="7"/>
      <c r="B282" s="8"/>
      <c r="C282" s="8"/>
      <c r="D282" s="9"/>
      <c r="E282" s="10"/>
      <c r="F282" s="11"/>
      <c r="G282" s="12"/>
      <c r="H282" s="13"/>
    </row>
    <row r="283" spans="1:150" s="37" customFormat="1" x14ac:dyDescent="0.25">
      <c r="A283" s="7"/>
      <c r="B283" s="8"/>
      <c r="C283" s="8"/>
      <c r="D283" s="9"/>
      <c r="E283" s="10"/>
      <c r="F283" s="11"/>
      <c r="G283" s="12"/>
      <c r="H283" s="13"/>
    </row>
    <row r="284" spans="1:150" s="37" customFormat="1" x14ac:dyDescent="0.25">
      <c r="A284" s="7"/>
      <c r="B284" s="8"/>
      <c r="C284" s="8"/>
      <c r="D284" s="9"/>
      <c r="E284" s="10"/>
      <c r="F284" s="11"/>
      <c r="G284" s="12"/>
      <c r="H284" s="13"/>
    </row>
    <row r="285" spans="1:150" s="37" customFormat="1" x14ac:dyDescent="0.25">
      <c r="A285" s="7"/>
      <c r="B285" s="8"/>
      <c r="C285" s="8"/>
      <c r="D285" s="9"/>
      <c r="E285" s="10"/>
      <c r="F285" s="11"/>
      <c r="G285" s="12"/>
      <c r="H285" s="13"/>
    </row>
    <row r="286" spans="1:150" s="37" customFormat="1" x14ac:dyDescent="0.25">
      <c r="A286" s="7"/>
      <c r="B286" s="8"/>
      <c r="C286" s="8"/>
      <c r="D286" s="9"/>
      <c r="E286" s="10"/>
      <c r="F286" s="11"/>
      <c r="G286" s="12"/>
      <c r="H286" s="13"/>
    </row>
    <row r="287" spans="1:150" s="37" customFormat="1" x14ac:dyDescent="0.25">
      <c r="A287" s="7"/>
      <c r="B287" s="8"/>
      <c r="C287" s="8"/>
      <c r="D287" s="9"/>
      <c r="E287" s="10"/>
      <c r="F287" s="11"/>
      <c r="G287" s="12"/>
      <c r="H287" s="13"/>
    </row>
    <row r="288" spans="1:150" s="37" customFormat="1" x14ac:dyDescent="0.25">
      <c r="A288" s="7"/>
      <c r="B288" s="8"/>
      <c r="C288" s="8"/>
      <c r="D288" s="9"/>
      <c r="E288" s="10"/>
      <c r="F288" s="11"/>
      <c r="G288" s="12"/>
      <c r="H288" s="13"/>
    </row>
    <row r="289" spans="1:150" s="37" customFormat="1" x14ac:dyDescent="0.25">
      <c r="A289" s="7"/>
      <c r="B289" s="8"/>
      <c r="C289" s="8"/>
      <c r="D289" s="9"/>
      <c r="E289" s="10"/>
      <c r="F289" s="11"/>
      <c r="G289" s="12"/>
      <c r="H289" s="13"/>
    </row>
    <row r="290" spans="1:150" s="37" customFormat="1" x14ac:dyDescent="0.25">
      <c r="A290" s="7"/>
      <c r="B290" s="8"/>
      <c r="C290" s="8"/>
      <c r="D290" s="9"/>
      <c r="E290" s="10"/>
      <c r="F290" s="11"/>
      <c r="G290" s="12"/>
      <c r="H290" s="13"/>
    </row>
    <row r="291" spans="1:150" s="37" customFormat="1" x14ac:dyDescent="0.25">
      <c r="A291" s="7"/>
      <c r="B291" s="8"/>
      <c r="C291" s="8"/>
      <c r="D291" s="9"/>
      <c r="E291" s="10"/>
      <c r="F291" s="11"/>
      <c r="G291" s="12"/>
      <c r="H291" s="13"/>
    </row>
    <row r="292" spans="1:150" x14ac:dyDescent="0.25">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c r="AX292" s="37"/>
      <c r="AY292" s="37"/>
      <c r="AZ292" s="37"/>
      <c r="BA292" s="37"/>
      <c r="BB292" s="37"/>
      <c r="BC292" s="37"/>
      <c r="BD292" s="37"/>
      <c r="BE292" s="37"/>
      <c r="BF292" s="37"/>
      <c r="BG292" s="37"/>
      <c r="BH292" s="37"/>
      <c r="BI292" s="37"/>
      <c r="BJ292" s="37"/>
      <c r="BK292" s="37"/>
      <c r="BL292" s="37"/>
      <c r="BM292" s="37"/>
      <c r="BN292" s="37"/>
      <c r="BO292" s="37"/>
      <c r="BP292" s="37"/>
      <c r="BQ292" s="37"/>
      <c r="BR292" s="37"/>
      <c r="BS292" s="37"/>
      <c r="BT292" s="37"/>
      <c r="BU292" s="37"/>
      <c r="BV292" s="37"/>
      <c r="BW292" s="37"/>
      <c r="BX292" s="37"/>
      <c r="BY292" s="37"/>
      <c r="BZ292" s="37"/>
      <c r="CA292" s="37"/>
      <c r="CB292" s="37"/>
      <c r="CC292" s="37"/>
      <c r="CD292" s="37"/>
      <c r="CE292" s="37"/>
      <c r="CF292" s="37"/>
      <c r="CG292" s="37"/>
      <c r="CH292" s="37"/>
      <c r="CI292" s="37"/>
      <c r="CJ292" s="37"/>
      <c r="CK292" s="37"/>
      <c r="CL292" s="37"/>
      <c r="CM292" s="37"/>
      <c r="CN292" s="37"/>
      <c r="CO292" s="37"/>
      <c r="CP292" s="37"/>
      <c r="CQ292" s="37"/>
      <c r="CR292" s="37"/>
      <c r="CS292" s="37"/>
      <c r="CT292" s="37"/>
      <c r="CU292" s="37"/>
      <c r="CV292" s="37"/>
      <c r="CW292" s="37"/>
      <c r="CX292" s="37"/>
      <c r="CY292" s="37"/>
      <c r="CZ292" s="37"/>
      <c r="DA292" s="37"/>
      <c r="DB292" s="37"/>
      <c r="DC292" s="37"/>
      <c r="DD292" s="37"/>
      <c r="DE292" s="37"/>
      <c r="DF292" s="37"/>
      <c r="DG292" s="37"/>
      <c r="DH292" s="37"/>
      <c r="DI292" s="37"/>
      <c r="DJ292" s="37"/>
      <c r="DK292" s="37"/>
      <c r="DL292" s="37"/>
      <c r="DM292" s="37"/>
      <c r="DN292" s="37"/>
      <c r="DO292" s="37"/>
      <c r="DP292" s="37"/>
      <c r="DQ292" s="37"/>
      <c r="DR292" s="37"/>
      <c r="DS292" s="37"/>
      <c r="DT292" s="37"/>
      <c r="DU292" s="37"/>
      <c r="DV292" s="37"/>
      <c r="DW292" s="37"/>
      <c r="DX292" s="37"/>
      <c r="DY292" s="37"/>
      <c r="DZ292" s="37"/>
      <c r="EA292" s="37"/>
      <c r="EB292" s="37"/>
      <c r="EC292" s="37"/>
      <c r="ED292" s="37"/>
      <c r="EE292" s="37"/>
      <c r="EF292" s="37"/>
      <c r="EG292" s="37"/>
      <c r="EH292" s="37"/>
      <c r="EI292" s="37"/>
      <c r="EJ292" s="37"/>
      <c r="EK292" s="37"/>
      <c r="EL292" s="37"/>
      <c r="EM292" s="37"/>
      <c r="EN292" s="37"/>
      <c r="EO292" s="37"/>
      <c r="EP292" s="37"/>
      <c r="EQ292" s="37"/>
      <c r="ER292" s="37"/>
      <c r="ES292" s="37"/>
      <c r="ET292" s="37"/>
    </row>
    <row r="293" spans="1:150" s="37" customFormat="1" x14ac:dyDescent="0.25">
      <c r="A293" s="7"/>
      <c r="B293" s="8"/>
      <c r="C293" s="8"/>
      <c r="D293" s="9"/>
      <c r="E293" s="10"/>
      <c r="F293" s="11"/>
      <c r="G293" s="12"/>
      <c r="H293" s="13"/>
    </row>
    <row r="294" spans="1:150" s="37" customFormat="1" x14ac:dyDescent="0.25">
      <c r="A294" s="7"/>
      <c r="B294" s="8"/>
      <c r="C294" s="8"/>
      <c r="D294" s="9"/>
      <c r="E294" s="10"/>
      <c r="F294" s="11"/>
      <c r="G294" s="12"/>
      <c r="H294" s="13"/>
    </row>
    <row r="295" spans="1:150" s="37" customFormat="1" x14ac:dyDescent="0.25">
      <c r="A295" s="7"/>
      <c r="B295" s="8"/>
      <c r="C295" s="8"/>
      <c r="D295" s="9"/>
      <c r="E295" s="10"/>
      <c r="F295" s="11"/>
      <c r="G295" s="12"/>
      <c r="H295" s="13"/>
    </row>
  </sheetData>
  <autoFilter ref="A16:G201" xr:uid="{00000000-0009-0000-0000-000001000000}"/>
  <mergeCells count="32">
    <mergeCell ref="A17:F17"/>
    <mergeCell ref="A18:F18"/>
    <mergeCell ref="A22:F22"/>
    <mergeCell ref="A25:F25"/>
    <mergeCell ref="A26:F26"/>
    <mergeCell ref="A35:F35"/>
    <mergeCell ref="A48:F48"/>
    <mergeCell ref="A49:F49"/>
    <mergeCell ref="A60:F60"/>
    <mergeCell ref="A81:F81"/>
    <mergeCell ref="A88:F88"/>
    <mergeCell ref="A90:F90"/>
    <mergeCell ref="A93:F93"/>
    <mergeCell ref="A62:F62"/>
    <mergeCell ref="A64:F64"/>
    <mergeCell ref="A69:F69"/>
    <mergeCell ref="A71:F71"/>
    <mergeCell ref="A76:F76"/>
    <mergeCell ref="A98:F98"/>
    <mergeCell ref="A100:F100"/>
    <mergeCell ref="A103:F103"/>
    <mergeCell ref="A107:F107"/>
    <mergeCell ref="A110:F110"/>
    <mergeCell ref="A181:F181"/>
    <mergeCell ref="A188:F188"/>
    <mergeCell ref="A149:F149"/>
    <mergeCell ref="A175:F175"/>
    <mergeCell ref="A121:F121"/>
    <mergeCell ref="A123:F123"/>
    <mergeCell ref="A129:F129"/>
    <mergeCell ref="A136:F136"/>
    <mergeCell ref="A139:F13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X295"/>
  <sheetViews>
    <sheetView zoomScale="85" workbookViewId="0">
      <selection activeCell="N12" sqref="N12"/>
    </sheetView>
  </sheetViews>
  <sheetFormatPr baseColWidth="10" defaultColWidth="10.7109375" defaultRowHeight="15" x14ac:dyDescent="0.25"/>
  <cols>
    <col min="1" max="1" width="52.85546875" style="7" customWidth="1"/>
    <col min="2" max="2" width="26.140625" style="8" customWidth="1"/>
    <col min="3" max="3" width="19.42578125" style="8" bestFit="1" customWidth="1"/>
    <col min="4" max="4" width="23.42578125" style="9" customWidth="1"/>
    <col min="5" max="5" width="17.5703125" style="10" customWidth="1"/>
    <col min="6" max="6" width="15.85546875" style="11" customWidth="1"/>
    <col min="7" max="7" width="16.7109375" style="12" customWidth="1"/>
    <col min="8" max="16384" width="10.7109375" style="7"/>
  </cols>
  <sheetData>
    <row r="1" spans="1:7" s="14" customFormat="1" ht="18.75" x14ac:dyDescent="0.25">
      <c r="A1" s="236" t="s">
        <v>4</v>
      </c>
      <c r="B1" s="236"/>
      <c r="C1" s="236"/>
      <c r="D1" s="236"/>
      <c r="E1" s="236"/>
      <c r="F1" s="236"/>
      <c r="G1" s="236"/>
    </row>
    <row r="3" spans="1:7" x14ac:dyDescent="0.25">
      <c r="A3" s="15" t="s">
        <v>6</v>
      </c>
      <c r="B3" s="237"/>
      <c r="C3" s="237"/>
      <c r="D3" s="237"/>
      <c r="E3" s="237"/>
      <c r="F3" s="237"/>
      <c r="G3" s="237"/>
    </row>
    <row r="4" spans="1:7" x14ac:dyDescent="0.25">
      <c r="A4" s="15" t="s">
        <v>7</v>
      </c>
      <c r="B4" s="237"/>
      <c r="C4" s="237"/>
      <c r="D4" s="237"/>
      <c r="E4" s="237"/>
      <c r="F4" s="237"/>
      <c r="G4" s="237"/>
    </row>
    <row r="5" spans="1:7" x14ac:dyDescent="0.25">
      <c r="A5" s="15" t="s">
        <v>8</v>
      </c>
      <c r="B5" s="237"/>
      <c r="C5" s="237"/>
      <c r="D5" s="237"/>
      <c r="E5" s="237"/>
      <c r="F5" s="237"/>
      <c r="G5" s="237"/>
    </row>
    <row r="6" spans="1:7" x14ac:dyDescent="0.25">
      <c r="A6" s="16" t="s">
        <v>9</v>
      </c>
      <c r="B6" s="237"/>
      <c r="C6" s="237"/>
      <c r="D6" s="237"/>
      <c r="E6" s="237"/>
      <c r="F6" s="237"/>
      <c r="G6" s="237"/>
    </row>
    <row r="7" spans="1:7" x14ac:dyDescent="0.25">
      <c r="A7" s="16" t="s">
        <v>10</v>
      </c>
      <c r="B7" s="235"/>
      <c r="C7" s="235"/>
      <c r="D7" s="235"/>
      <c r="E7" s="235"/>
      <c r="F7" s="235"/>
      <c r="G7" s="235"/>
    </row>
    <row r="8" spans="1:7" x14ac:dyDescent="0.25">
      <c r="A8" s="15" t="s">
        <v>11</v>
      </c>
      <c r="B8" s="237"/>
      <c r="C8" s="237"/>
      <c r="D8" s="237"/>
      <c r="E8" s="237"/>
      <c r="F8" s="237"/>
      <c r="G8" s="237"/>
    </row>
    <row r="9" spans="1:7" x14ac:dyDescent="0.25">
      <c r="A9" s="15" t="s">
        <v>12</v>
      </c>
      <c r="B9" s="237"/>
      <c r="C9" s="237"/>
      <c r="D9" s="237"/>
      <c r="E9" s="237"/>
      <c r="F9" s="237"/>
      <c r="G9" s="237"/>
    </row>
    <row r="10" spans="1:7" x14ac:dyDescent="0.25">
      <c r="A10" s="15" t="s">
        <v>13</v>
      </c>
      <c r="B10" s="19"/>
      <c r="C10" s="20"/>
      <c r="D10" s="20"/>
      <c r="E10" s="20"/>
      <c r="F10" s="20"/>
      <c r="G10" s="21"/>
    </row>
    <row r="11" spans="1:7" ht="25.5" customHeight="1" x14ac:dyDescent="0.25">
      <c r="A11" s="15" t="s">
        <v>15</v>
      </c>
      <c r="B11" s="237"/>
      <c r="C11" s="237"/>
      <c r="D11" s="237"/>
      <c r="E11" s="237"/>
      <c r="F11" s="237"/>
      <c r="G11" s="237"/>
    </row>
    <row r="12" spans="1:7" ht="30" x14ac:dyDescent="0.25">
      <c r="A12" s="16" t="s">
        <v>16</v>
      </c>
      <c r="B12" s="237"/>
      <c r="C12" s="237"/>
      <c r="D12" s="237"/>
      <c r="E12" s="237"/>
      <c r="F12" s="237"/>
      <c r="G12" s="237"/>
    </row>
    <row r="13" spans="1:7" s="17" customFormat="1" ht="12.75" x14ac:dyDescent="0.25">
      <c r="A13" s="22"/>
      <c r="B13" s="23"/>
      <c r="C13" s="23"/>
      <c r="D13" s="24"/>
      <c r="E13" s="25"/>
      <c r="F13" s="24"/>
      <c r="G13" s="26"/>
    </row>
    <row r="14" spans="1:7" s="17" customFormat="1" ht="30.75" customHeight="1" x14ac:dyDescent="0.25">
      <c r="A14" s="238" t="s">
        <v>17</v>
      </c>
      <c r="B14" s="238"/>
      <c r="C14" s="238"/>
      <c r="D14" s="238"/>
      <c r="E14" s="238"/>
      <c r="F14" s="238"/>
      <c r="G14" s="238"/>
    </row>
    <row r="16" spans="1:7" ht="105" x14ac:dyDescent="0.25">
      <c r="A16" s="28" t="s">
        <v>18</v>
      </c>
      <c r="B16" s="29" t="s">
        <v>19</v>
      </c>
      <c r="C16" s="29" t="s">
        <v>20</v>
      </c>
      <c r="D16" s="30" t="s">
        <v>372</v>
      </c>
      <c r="E16" s="31" t="s">
        <v>22</v>
      </c>
      <c r="F16" s="30" t="s">
        <v>23</v>
      </c>
      <c r="G16" s="32" t="s">
        <v>24</v>
      </c>
    </row>
    <row r="17" spans="1:154" ht="29.25" customHeight="1" x14ac:dyDescent="0.25">
      <c r="A17" s="223" t="s">
        <v>25</v>
      </c>
      <c r="B17" s="224"/>
      <c r="C17" s="224"/>
      <c r="D17" s="224"/>
      <c r="E17" s="224"/>
      <c r="F17" s="225"/>
      <c r="G17" s="34"/>
    </row>
    <row r="18" spans="1:154" ht="20.25" customHeight="1" x14ac:dyDescent="0.25">
      <c r="A18" s="226" t="s">
        <v>26</v>
      </c>
      <c r="B18" s="227"/>
      <c r="C18" s="227"/>
      <c r="D18" s="227"/>
      <c r="E18" s="227"/>
      <c r="F18" s="227"/>
      <c r="G18" s="35"/>
    </row>
    <row r="19" spans="1:154" s="37" customFormat="1" ht="126.75" customHeight="1" x14ac:dyDescent="0.25">
      <c r="A19" s="18" t="s">
        <v>27</v>
      </c>
      <c r="B19" s="38" t="s">
        <v>28</v>
      </c>
      <c r="C19" s="39" t="s">
        <v>29</v>
      </c>
      <c r="D19" s="40" t="s">
        <v>30</v>
      </c>
      <c r="E19" s="41">
        <v>1</v>
      </c>
      <c r="F19" s="42"/>
      <c r="G19" s="43">
        <f>SUM(F19)</f>
        <v>0</v>
      </c>
    </row>
    <row r="20" spans="1:154" s="37" customFormat="1" ht="39" x14ac:dyDescent="0.25">
      <c r="A20" s="18" t="s">
        <v>31</v>
      </c>
      <c r="B20" s="38" t="s">
        <v>32</v>
      </c>
      <c r="C20" s="39" t="s">
        <v>33</v>
      </c>
      <c r="D20" s="40" t="s">
        <v>34</v>
      </c>
      <c r="E20" s="41"/>
      <c r="F20" s="42"/>
      <c r="G20" s="43">
        <f>SUM(F20)</f>
        <v>0</v>
      </c>
    </row>
    <row r="21" spans="1:154" s="37" customFormat="1" ht="87" x14ac:dyDescent="0.25">
      <c r="A21" s="18" t="s">
        <v>35</v>
      </c>
      <c r="B21" s="38" t="s">
        <v>32</v>
      </c>
      <c r="C21" s="39" t="s">
        <v>33</v>
      </c>
      <c r="D21" s="40" t="s">
        <v>36</v>
      </c>
      <c r="E21" s="41">
        <v>1</v>
      </c>
      <c r="F21" s="42"/>
      <c r="G21" s="43">
        <f>SUM(F21)</f>
        <v>0</v>
      </c>
    </row>
    <row r="22" spans="1:154" ht="24.75" customHeight="1" x14ac:dyDescent="0.25">
      <c r="A22" s="226" t="s">
        <v>37</v>
      </c>
      <c r="B22" s="227"/>
      <c r="C22" s="227"/>
      <c r="D22" s="227"/>
      <c r="E22" s="227"/>
      <c r="F22" s="227"/>
      <c r="G22" s="45"/>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row>
    <row r="23" spans="1:154" s="37" customFormat="1" ht="150" x14ac:dyDescent="0.25">
      <c r="A23" s="18" t="s">
        <v>38</v>
      </c>
      <c r="B23" s="46" t="s">
        <v>39</v>
      </c>
      <c r="C23" s="46" t="s">
        <v>40</v>
      </c>
      <c r="D23" s="40" t="s">
        <v>41</v>
      </c>
      <c r="E23" s="41"/>
      <c r="F23" s="47"/>
      <c r="G23" s="43">
        <f>F23*$B$10</f>
        <v>0</v>
      </c>
    </row>
    <row r="24" spans="1:154" s="37" customFormat="1" ht="84.75" customHeight="1" x14ac:dyDescent="0.25">
      <c r="A24" s="18" t="s">
        <v>42</v>
      </c>
      <c r="B24" s="46" t="s">
        <v>43</v>
      </c>
      <c r="C24" s="46" t="s">
        <v>29</v>
      </c>
      <c r="D24" s="48">
        <v>112.36</v>
      </c>
      <c r="E24" s="41"/>
      <c r="F24" s="49"/>
      <c r="G24" s="43">
        <f>F24</f>
        <v>0</v>
      </c>
    </row>
    <row r="25" spans="1:154" s="14" customFormat="1" ht="34.5" customHeight="1" x14ac:dyDescent="0.25">
      <c r="A25" s="223" t="s">
        <v>44</v>
      </c>
      <c r="B25" s="224"/>
      <c r="C25" s="224"/>
      <c r="D25" s="224"/>
      <c r="E25" s="224"/>
      <c r="F25" s="225"/>
      <c r="G25" s="34"/>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row>
    <row r="26" spans="1:154" ht="28.5" customHeight="1" x14ac:dyDescent="0.25">
      <c r="A26" s="226" t="s">
        <v>373</v>
      </c>
      <c r="B26" s="227"/>
      <c r="C26" s="227"/>
      <c r="D26" s="227"/>
      <c r="E26" s="227"/>
      <c r="F26" s="228"/>
      <c r="G26" s="51"/>
    </row>
    <row r="27" spans="1:154" ht="123" x14ac:dyDescent="0.25">
      <c r="A27" s="52" t="s">
        <v>46</v>
      </c>
      <c r="B27" s="53" t="s">
        <v>47</v>
      </c>
      <c r="C27" s="54" t="s">
        <v>33</v>
      </c>
      <c r="D27" s="40" t="s">
        <v>374</v>
      </c>
      <c r="E27" s="41"/>
      <c r="F27" s="54">
        <f>IFERROR(D27*E27, 0)</f>
        <v>0</v>
      </c>
      <c r="G27" s="43">
        <f t="shared" ref="G27:G32" si="0">F27*$B$10</f>
        <v>0</v>
      </c>
    </row>
    <row r="28" spans="1:154" s="55" customFormat="1" ht="66" x14ac:dyDescent="0.25">
      <c r="A28" s="18" t="s">
        <v>49</v>
      </c>
      <c r="B28" s="53" t="s">
        <v>50</v>
      </c>
      <c r="C28" s="56" t="s">
        <v>33</v>
      </c>
      <c r="D28" s="48">
        <v>54.57</v>
      </c>
      <c r="E28" s="41"/>
      <c r="F28" s="54">
        <f t="shared" ref="F28:F34" si="1">D28*E28</f>
        <v>0</v>
      </c>
      <c r="G28" s="43">
        <f t="shared" si="0"/>
        <v>0</v>
      </c>
    </row>
    <row r="29" spans="1:154" s="55" customFormat="1" ht="30" x14ac:dyDescent="0.25">
      <c r="A29" s="18" t="s">
        <v>51</v>
      </c>
      <c r="B29" s="53" t="s">
        <v>52</v>
      </c>
      <c r="C29" s="56" t="s">
        <v>33</v>
      </c>
      <c r="D29" s="48">
        <v>81.849999999999994</v>
      </c>
      <c r="E29" s="41"/>
      <c r="F29" s="54">
        <f t="shared" si="1"/>
        <v>0</v>
      </c>
      <c r="G29" s="43">
        <f t="shared" si="0"/>
        <v>0</v>
      </c>
    </row>
    <row r="30" spans="1:154" s="37" customFormat="1" ht="45" x14ac:dyDescent="0.25">
      <c r="A30" s="16" t="s">
        <v>53</v>
      </c>
      <c r="B30" s="53" t="s">
        <v>54</v>
      </c>
      <c r="C30" s="54" t="s">
        <v>33</v>
      </c>
      <c r="D30" s="48">
        <v>27.3</v>
      </c>
      <c r="E30" s="41"/>
      <c r="F30" s="54">
        <f t="shared" si="1"/>
        <v>0</v>
      </c>
      <c r="G30" s="43">
        <f t="shared" si="0"/>
        <v>0</v>
      </c>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row>
    <row r="31" spans="1:154" s="37" customFormat="1" ht="78" x14ac:dyDescent="0.25">
      <c r="A31" s="52" t="s">
        <v>55</v>
      </c>
      <c r="B31" s="53" t="s">
        <v>54</v>
      </c>
      <c r="C31" s="54" t="s">
        <v>33</v>
      </c>
      <c r="D31" s="48">
        <v>109.14</v>
      </c>
      <c r="E31" s="41"/>
      <c r="F31" s="54">
        <f t="shared" si="1"/>
        <v>0</v>
      </c>
      <c r="G31" s="43">
        <f t="shared" si="0"/>
        <v>0</v>
      </c>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row>
    <row r="32" spans="1:154" s="55" customFormat="1" ht="27" x14ac:dyDescent="0.25">
      <c r="A32" s="18" t="s">
        <v>56</v>
      </c>
      <c r="B32" s="53" t="s">
        <v>57</v>
      </c>
      <c r="C32" s="56" t="s">
        <v>33</v>
      </c>
      <c r="D32" s="48">
        <v>54.57</v>
      </c>
      <c r="E32" s="41"/>
      <c r="F32" s="54">
        <f t="shared" si="1"/>
        <v>0</v>
      </c>
      <c r="G32" s="43">
        <f t="shared" si="0"/>
        <v>0</v>
      </c>
    </row>
    <row r="33" spans="1:154" s="37" customFormat="1" ht="63" x14ac:dyDescent="0.25">
      <c r="A33" s="52" t="s">
        <v>58</v>
      </c>
      <c r="B33" s="46" t="s">
        <v>59</v>
      </c>
      <c r="C33" s="46" t="s">
        <v>33</v>
      </c>
      <c r="D33" s="54">
        <v>337.08</v>
      </c>
      <c r="E33" s="41"/>
      <c r="F33" s="54">
        <f t="shared" si="1"/>
        <v>0</v>
      </c>
      <c r="G33" s="43">
        <f>F33</f>
        <v>0</v>
      </c>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row>
    <row r="34" spans="1:154" s="37" customFormat="1" ht="63" x14ac:dyDescent="0.25">
      <c r="A34" s="52" t="s">
        <v>61</v>
      </c>
      <c r="B34" s="46" t="s">
        <v>62</v>
      </c>
      <c r="C34" s="46" t="s">
        <v>33</v>
      </c>
      <c r="D34" s="54">
        <v>505.62</v>
      </c>
      <c r="E34" s="41"/>
      <c r="F34" s="54">
        <f t="shared" si="1"/>
        <v>0</v>
      </c>
      <c r="G34" s="43">
        <f>F34</f>
        <v>0</v>
      </c>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row>
    <row r="35" spans="1:154" s="37" customFormat="1" ht="48" customHeight="1" x14ac:dyDescent="0.25">
      <c r="A35" s="226" t="s">
        <v>375</v>
      </c>
      <c r="B35" s="227"/>
      <c r="C35" s="227"/>
      <c r="D35" s="227"/>
      <c r="E35" s="227"/>
      <c r="F35" s="228"/>
      <c r="G35" s="51"/>
    </row>
    <row r="36" spans="1:154" s="37" customFormat="1" ht="142.5" x14ac:dyDescent="0.25">
      <c r="A36" s="18" t="s">
        <v>66</v>
      </c>
      <c r="B36" s="46" t="s">
        <v>67</v>
      </c>
      <c r="C36" s="46" t="s">
        <v>33</v>
      </c>
      <c r="D36" s="40" t="s">
        <v>376</v>
      </c>
      <c r="E36" s="41"/>
      <c r="F36" s="58">
        <f t="shared" ref="F36:F47" si="2">IFERROR(D36*E36,0)</f>
        <v>0</v>
      </c>
      <c r="G36" s="43" t="s">
        <v>69</v>
      </c>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row>
    <row r="37" spans="1:154" s="37" customFormat="1" ht="92.25" x14ac:dyDescent="0.25">
      <c r="A37" s="18" t="s">
        <v>70</v>
      </c>
      <c r="B37" s="46" t="s">
        <v>71</v>
      </c>
      <c r="C37" s="46" t="s">
        <v>33</v>
      </c>
      <c r="D37" s="40" t="s">
        <v>377</v>
      </c>
      <c r="E37" s="41"/>
      <c r="F37" s="58">
        <f t="shared" si="2"/>
        <v>0</v>
      </c>
      <c r="G37" s="43" t="s">
        <v>69</v>
      </c>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row>
    <row r="38" spans="1:154" s="37" customFormat="1" ht="45" x14ac:dyDescent="0.25">
      <c r="A38" s="27" t="s">
        <v>73</v>
      </c>
      <c r="B38" s="46" t="s">
        <v>74</v>
      </c>
      <c r="C38" s="46" t="s">
        <v>33</v>
      </c>
      <c r="D38" s="48">
        <v>108</v>
      </c>
      <c r="E38" s="41"/>
      <c r="F38" s="58">
        <f t="shared" si="2"/>
        <v>0</v>
      </c>
      <c r="G38" s="43" t="s">
        <v>69</v>
      </c>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row>
    <row r="39" spans="1:154" s="37" customFormat="1" ht="174" x14ac:dyDescent="0.25">
      <c r="A39" s="18" t="s">
        <v>76</v>
      </c>
      <c r="B39" s="46" t="s">
        <v>77</v>
      </c>
      <c r="C39" s="46" t="s">
        <v>33</v>
      </c>
      <c r="D39" s="40" t="s">
        <v>378</v>
      </c>
      <c r="E39" s="41"/>
      <c r="F39" s="58">
        <f t="shared" si="2"/>
        <v>0</v>
      </c>
      <c r="G39" s="43">
        <f t="shared" ref="G39:G47" si="3">F39*$B$10</f>
        <v>0</v>
      </c>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row>
    <row r="40" spans="1:154" s="37" customFormat="1" ht="136.5" x14ac:dyDescent="0.25">
      <c r="A40" s="18" t="s">
        <v>79</v>
      </c>
      <c r="B40" s="46" t="s">
        <v>80</v>
      </c>
      <c r="C40" s="46" t="s">
        <v>33</v>
      </c>
      <c r="D40" s="40" t="s">
        <v>379</v>
      </c>
      <c r="E40" s="41"/>
      <c r="F40" s="58">
        <f t="shared" si="2"/>
        <v>0</v>
      </c>
      <c r="G40" s="43">
        <f t="shared" si="3"/>
        <v>0</v>
      </c>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row>
    <row r="41" spans="1:154" s="37" customFormat="1" ht="104.25" x14ac:dyDescent="0.25">
      <c r="A41" s="18" t="s">
        <v>82</v>
      </c>
      <c r="B41" s="46" t="s">
        <v>77</v>
      </c>
      <c r="C41" s="46" t="s">
        <v>33</v>
      </c>
      <c r="D41" s="40" t="s">
        <v>379</v>
      </c>
      <c r="E41" s="41"/>
      <c r="F41" s="58">
        <f t="shared" si="2"/>
        <v>0</v>
      </c>
      <c r="G41" s="43">
        <f t="shared" si="3"/>
        <v>0</v>
      </c>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row>
    <row r="42" spans="1:154" s="37" customFormat="1" ht="45" x14ac:dyDescent="0.25">
      <c r="A42" s="27" t="s">
        <v>83</v>
      </c>
      <c r="B42" s="46" t="s">
        <v>67</v>
      </c>
      <c r="C42" s="46" t="s">
        <v>33</v>
      </c>
      <c r="D42" s="48">
        <v>54</v>
      </c>
      <c r="E42" s="41"/>
      <c r="F42" s="58">
        <f t="shared" si="2"/>
        <v>0</v>
      </c>
      <c r="G42" s="43" t="s">
        <v>69</v>
      </c>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row>
    <row r="43" spans="1:154" s="37" customFormat="1" ht="111" x14ac:dyDescent="0.25">
      <c r="A43" s="27" t="s">
        <v>85</v>
      </c>
      <c r="B43" s="46" t="s">
        <v>80</v>
      </c>
      <c r="C43" s="46" t="s">
        <v>33</v>
      </c>
      <c r="D43" s="54" t="s">
        <v>380</v>
      </c>
      <c r="E43" s="41"/>
      <c r="F43" s="58">
        <f t="shared" si="2"/>
        <v>0</v>
      </c>
      <c r="G43" s="43">
        <f t="shared" si="3"/>
        <v>0</v>
      </c>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row>
    <row r="44" spans="1:154" s="37" customFormat="1" ht="90" x14ac:dyDescent="0.25">
      <c r="A44" s="27" t="s">
        <v>87</v>
      </c>
      <c r="B44" s="46" t="s">
        <v>54</v>
      </c>
      <c r="C44" s="46" t="s">
        <v>33</v>
      </c>
      <c r="D44" s="40" t="s">
        <v>381</v>
      </c>
      <c r="E44" s="41"/>
      <c r="F44" s="58">
        <f t="shared" si="2"/>
        <v>0</v>
      </c>
      <c r="G44" s="43" t="s">
        <v>69</v>
      </c>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row>
    <row r="45" spans="1:154" s="37" customFormat="1" ht="42" x14ac:dyDescent="0.25">
      <c r="A45" s="18" t="s">
        <v>89</v>
      </c>
      <c r="B45" s="46" t="s">
        <v>80</v>
      </c>
      <c r="C45" s="46" t="s">
        <v>33</v>
      </c>
      <c r="D45" s="144">
        <v>54</v>
      </c>
      <c r="E45" s="41"/>
      <c r="F45" s="58">
        <f t="shared" si="2"/>
        <v>0</v>
      </c>
      <c r="G45" s="43">
        <f t="shared" si="3"/>
        <v>0</v>
      </c>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row>
    <row r="46" spans="1:154" s="37" customFormat="1" ht="45" x14ac:dyDescent="0.25">
      <c r="A46" s="16" t="s">
        <v>90</v>
      </c>
      <c r="B46" s="53" t="s">
        <v>91</v>
      </c>
      <c r="C46" s="54" t="s">
        <v>33</v>
      </c>
      <c r="D46" s="48">
        <v>10.7</v>
      </c>
      <c r="E46" s="41"/>
      <c r="F46" s="58">
        <f t="shared" si="2"/>
        <v>0</v>
      </c>
      <c r="G46" s="43">
        <f t="shared" si="3"/>
        <v>0</v>
      </c>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row>
    <row r="47" spans="1:154" s="37" customFormat="1" ht="84" x14ac:dyDescent="0.25">
      <c r="A47" s="16" t="s">
        <v>92</v>
      </c>
      <c r="B47" s="60" t="s">
        <v>80</v>
      </c>
      <c r="C47" s="61" t="s">
        <v>33</v>
      </c>
      <c r="D47" s="54" t="s">
        <v>382</v>
      </c>
      <c r="E47" s="62"/>
      <c r="F47" s="58">
        <f t="shared" si="2"/>
        <v>0</v>
      </c>
      <c r="G47" s="43">
        <f t="shared" si="3"/>
        <v>0</v>
      </c>
    </row>
    <row r="48" spans="1:154" s="37" customFormat="1" ht="36.75" customHeight="1" x14ac:dyDescent="0.25">
      <c r="A48" s="229" t="s">
        <v>383</v>
      </c>
      <c r="B48" s="230"/>
      <c r="C48" s="230"/>
      <c r="D48" s="230"/>
      <c r="E48" s="230"/>
      <c r="F48" s="231"/>
      <c r="G48" s="63"/>
    </row>
    <row r="49" spans="1:154" s="64" customFormat="1" ht="89.25" customHeight="1" x14ac:dyDescent="0.25">
      <c r="A49" s="232" t="s">
        <v>96</v>
      </c>
      <c r="B49" s="233"/>
      <c r="C49" s="233"/>
      <c r="D49" s="233"/>
      <c r="E49" s="233"/>
      <c r="F49" s="234"/>
      <c r="G49" s="65"/>
    </row>
    <row r="50" spans="1:154" s="37" customFormat="1" ht="51" x14ac:dyDescent="0.25">
      <c r="A50" s="18" t="s">
        <v>98</v>
      </c>
      <c r="B50" s="46" t="s">
        <v>99</v>
      </c>
      <c r="C50" s="56" t="s">
        <v>33</v>
      </c>
      <c r="D50" s="66" t="s">
        <v>100</v>
      </c>
      <c r="E50" s="67"/>
      <c r="F50" s="54">
        <f>IFERROR(D50*E50, 0)</f>
        <v>0</v>
      </c>
      <c r="G50" s="58">
        <f>F50</f>
        <v>0</v>
      </c>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row>
    <row r="51" spans="1:154" s="64" customFormat="1" ht="45" x14ac:dyDescent="0.25">
      <c r="A51" s="27" t="s">
        <v>101</v>
      </c>
      <c r="B51" s="46" t="s">
        <v>77</v>
      </c>
      <c r="C51" s="46" t="s">
        <v>33</v>
      </c>
      <c r="D51" s="54">
        <v>12.2</v>
      </c>
      <c r="E51" s="68"/>
      <c r="F51" s="54">
        <f t="shared" ref="F51:F63" si="4">D51*E51</f>
        <v>0</v>
      </c>
      <c r="G51" s="43">
        <f t="shared" ref="G51:G68" si="5">F51*$B$10</f>
        <v>0</v>
      </c>
    </row>
    <row r="52" spans="1:154" s="64" customFormat="1" ht="45" x14ac:dyDescent="0.25">
      <c r="A52" s="27" t="s">
        <v>102</v>
      </c>
      <c r="B52" s="46" t="s">
        <v>77</v>
      </c>
      <c r="C52" s="46" t="s">
        <v>33</v>
      </c>
      <c r="D52" s="54">
        <v>12.2</v>
      </c>
      <c r="E52" s="68"/>
      <c r="F52" s="54">
        <f t="shared" si="4"/>
        <v>0</v>
      </c>
      <c r="G52" s="43">
        <f t="shared" si="5"/>
        <v>0</v>
      </c>
    </row>
    <row r="53" spans="1:154" s="64" customFormat="1" ht="30" x14ac:dyDescent="0.25">
      <c r="A53" s="18" t="s">
        <v>104</v>
      </c>
      <c r="B53" s="46" t="s">
        <v>105</v>
      </c>
      <c r="C53" s="46" t="s">
        <v>33</v>
      </c>
      <c r="D53" s="54">
        <v>12.2</v>
      </c>
      <c r="E53" s="68"/>
      <c r="F53" s="54">
        <f t="shared" si="4"/>
        <v>0</v>
      </c>
      <c r="G53" s="43">
        <f t="shared" si="5"/>
        <v>0</v>
      </c>
    </row>
    <row r="54" spans="1:154" s="64" customFormat="1" ht="60" x14ac:dyDescent="0.25">
      <c r="A54" s="27" t="s">
        <v>106</v>
      </c>
      <c r="B54" s="46" t="s">
        <v>107</v>
      </c>
      <c r="C54" s="46" t="s">
        <v>33</v>
      </c>
      <c r="D54" s="54">
        <v>12.2</v>
      </c>
      <c r="E54" s="68"/>
      <c r="F54" s="54">
        <f t="shared" si="4"/>
        <v>0</v>
      </c>
      <c r="G54" s="43">
        <f t="shared" si="5"/>
        <v>0</v>
      </c>
    </row>
    <row r="55" spans="1:154" s="64" customFormat="1" ht="30" x14ac:dyDescent="0.25">
      <c r="A55" s="27" t="s">
        <v>108</v>
      </c>
      <c r="B55" s="46" t="s">
        <v>109</v>
      </c>
      <c r="C55" s="46" t="s">
        <v>33</v>
      </c>
      <c r="D55" s="145">
        <v>24.4</v>
      </c>
      <c r="E55" s="68"/>
      <c r="F55" s="54">
        <f t="shared" si="4"/>
        <v>0</v>
      </c>
      <c r="G55" s="43">
        <f t="shared" si="5"/>
        <v>0</v>
      </c>
    </row>
    <row r="56" spans="1:154" s="64" customFormat="1" ht="30" x14ac:dyDescent="0.25">
      <c r="A56" s="27" t="s">
        <v>110</v>
      </c>
      <c r="B56" s="46" t="s">
        <v>109</v>
      </c>
      <c r="C56" s="46" t="s">
        <v>33</v>
      </c>
      <c r="D56" s="145">
        <v>24.4</v>
      </c>
      <c r="E56" s="68"/>
      <c r="F56" s="54">
        <f t="shared" si="4"/>
        <v>0</v>
      </c>
      <c r="G56" s="43">
        <f t="shared" si="5"/>
        <v>0</v>
      </c>
    </row>
    <row r="57" spans="1:154" s="64" customFormat="1" ht="122.25" customHeight="1" x14ac:dyDescent="0.25">
      <c r="A57" s="27" t="s">
        <v>111</v>
      </c>
      <c r="B57" s="46" t="s">
        <v>77</v>
      </c>
      <c r="C57" s="46" t="s">
        <v>33</v>
      </c>
      <c r="D57" s="145"/>
      <c r="E57" s="68"/>
      <c r="F57" s="54">
        <f t="shared" si="4"/>
        <v>0</v>
      </c>
      <c r="G57" s="43" t="s">
        <v>69</v>
      </c>
    </row>
    <row r="58" spans="1:154" s="14" customFormat="1" ht="30" x14ac:dyDescent="0.25">
      <c r="A58" s="27" t="s">
        <v>112</v>
      </c>
      <c r="B58" s="46" t="s">
        <v>113</v>
      </c>
      <c r="C58" s="46" t="s">
        <v>33</v>
      </c>
      <c r="D58" s="54">
        <v>12.2</v>
      </c>
      <c r="E58" s="68"/>
      <c r="F58" s="54">
        <f t="shared" si="4"/>
        <v>0</v>
      </c>
      <c r="G58" s="43">
        <f t="shared" si="5"/>
        <v>0</v>
      </c>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row>
    <row r="59" spans="1:154" s="55" customFormat="1" ht="48.75" customHeight="1" x14ac:dyDescent="0.25">
      <c r="A59" s="18" t="s">
        <v>114</v>
      </c>
      <c r="B59" s="46" t="s">
        <v>115</v>
      </c>
      <c r="C59" s="56" t="s">
        <v>33</v>
      </c>
      <c r="D59" s="48">
        <v>27</v>
      </c>
      <c r="E59" s="69"/>
      <c r="F59" s="54">
        <f t="shared" si="4"/>
        <v>0</v>
      </c>
      <c r="G59" s="43">
        <f t="shared" si="5"/>
        <v>0</v>
      </c>
    </row>
    <row r="60" spans="1:154" ht="18.75" x14ac:dyDescent="0.25">
      <c r="A60" s="223" t="s">
        <v>116</v>
      </c>
      <c r="B60" s="224"/>
      <c r="C60" s="224"/>
      <c r="D60" s="224"/>
      <c r="E60" s="224"/>
      <c r="F60" s="225"/>
      <c r="G60" s="34"/>
    </row>
    <row r="61" spans="1:154" s="64" customFormat="1" ht="30" x14ac:dyDescent="0.25">
      <c r="A61" s="18" t="s">
        <v>117</v>
      </c>
      <c r="B61" s="46"/>
      <c r="C61" s="46" t="s">
        <v>118</v>
      </c>
      <c r="D61" s="48"/>
      <c r="E61" s="41"/>
      <c r="F61" s="49">
        <f t="shared" si="4"/>
        <v>0</v>
      </c>
      <c r="G61" s="43">
        <f t="shared" si="5"/>
        <v>0</v>
      </c>
    </row>
    <row r="62" spans="1:154" s="50" customFormat="1" ht="18.75" x14ac:dyDescent="0.25">
      <c r="A62" s="223" t="s">
        <v>119</v>
      </c>
      <c r="B62" s="224"/>
      <c r="C62" s="224"/>
      <c r="D62" s="224"/>
      <c r="E62" s="224"/>
      <c r="F62" s="225"/>
      <c r="G62" s="34"/>
    </row>
    <row r="63" spans="1:154" s="14" customFormat="1" ht="30" x14ac:dyDescent="0.25">
      <c r="A63" s="16" t="s">
        <v>120</v>
      </c>
      <c r="B63" s="46"/>
      <c r="C63" s="46"/>
      <c r="D63" s="70"/>
      <c r="E63" s="71"/>
      <c r="F63" s="72">
        <f t="shared" si="4"/>
        <v>0</v>
      </c>
      <c r="G63" s="73">
        <f t="shared" si="5"/>
        <v>0</v>
      </c>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row>
    <row r="64" spans="1:154" s="50" customFormat="1" ht="39" customHeight="1" x14ac:dyDescent="0.25">
      <c r="A64" s="223" t="s">
        <v>121</v>
      </c>
      <c r="B64" s="224"/>
      <c r="C64" s="224"/>
      <c r="D64" s="224"/>
      <c r="E64" s="224"/>
      <c r="F64" s="225"/>
      <c r="G64" s="33"/>
    </row>
    <row r="65" spans="1:154" ht="45" x14ac:dyDescent="0.25">
      <c r="A65" s="52" t="s">
        <v>122</v>
      </c>
      <c r="B65" s="46" t="s">
        <v>123</v>
      </c>
      <c r="C65" s="46" t="s">
        <v>118</v>
      </c>
      <c r="D65" s="54" t="s">
        <v>124</v>
      </c>
      <c r="E65" s="41"/>
      <c r="F65" s="49">
        <f>IFERROR(D65*E65, 0)</f>
        <v>0</v>
      </c>
      <c r="G65" s="43">
        <f t="shared" si="5"/>
        <v>0</v>
      </c>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row>
    <row r="66" spans="1:154" s="55" customFormat="1" ht="45" x14ac:dyDescent="0.25">
      <c r="A66" s="18" t="s">
        <v>125</v>
      </c>
      <c r="B66" s="46" t="s">
        <v>123</v>
      </c>
      <c r="C66" s="46" t="s">
        <v>118</v>
      </c>
      <c r="D66" s="54"/>
      <c r="E66" s="74"/>
      <c r="F66" s="49">
        <f t="shared" ref="F66:F74" si="6">D66*E66</f>
        <v>0</v>
      </c>
      <c r="G66" s="43">
        <f t="shared" si="5"/>
        <v>0</v>
      </c>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row>
    <row r="67" spans="1:154" ht="138" x14ac:dyDescent="0.25">
      <c r="A67" s="52" t="s">
        <v>126</v>
      </c>
      <c r="B67" s="46" t="s">
        <v>127</v>
      </c>
      <c r="C67" s="46" t="s">
        <v>118</v>
      </c>
      <c r="D67" s="54">
        <v>429.09</v>
      </c>
      <c r="E67" s="41"/>
      <c r="F67" s="49">
        <f t="shared" si="6"/>
        <v>0</v>
      </c>
      <c r="G67" s="43">
        <f t="shared" si="5"/>
        <v>0</v>
      </c>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row>
    <row r="68" spans="1:154" s="14" customFormat="1" ht="141" x14ac:dyDescent="0.25">
      <c r="A68" s="52" t="s">
        <v>128</v>
      </c>
      <c r="B68" s="46" t="s">
        <v>127</v>
      </c>
      <c r="C68" s="46" t="s">
        <v>118</v>
      </c>
      <c r="D68" s="54">
        <v>808.74</v>
      </c>
      <c r="E68" s="41"/>
      <c r="F68" s="49">
        <f t="shared" si="6"/>
        <v>0</v>
      </c>
      <c r="G68" s="43">
        <f t="shared" si="5"/>
        <v>0</v>
      </c>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row>
    <row r="69" spans="1:154" s="50" customFormat="1" ht="18.75" x14ac:dyDescent="0.25">
      <c r="A69" s="223" t="s">
        <v>129</v>
      </c>
      <c r="B69" s="224"/>
      <c r="C69" s="224"/>
      <c r="D69" s="224"/>
      <c r="E69" s="224"/>
      <c r="F69" s="225"/>
      <c r="G69" s="33"/>
    </row>
    <row r="70" spans="1:154" s="50" customFormat="1" ht="30" x14ac:dyDescent="0.25">
      <c r="A70" s="76" t="s">
        <v>130</v>
      </c>
      <c r="B70" s="77"/>
      <c r="C70" s="39" t="s">
        <v>33</v>
      </c>
      <c r="D70" s="48"/>
      <c r="E70" s="56"/>
      <c r="F70" s="72">
        <f t="shared" si="6"/>
        <v>0</v>
      </c>
      <c r="G70" s="73">
        <f>F70</f>
        <v>0</v>
      </c>
    </row>
    <row r="71" spans="1:154" s="50" customFormat="1" ht="27" customHeight="1" x14ac:dyDescent="0.25">
      <c r="A71" s="220" t="s">
        <v>132</v>
      </c>
      <c r="B71" s="221"/>
      <c r="C71" s="221"/>
      <c r="D71" s="221"/>
      <c r="E71" s="221"/>
      <c r="F71" s="222"/>
      <c r="G71" s="79"/>
    </row>
    <row r="72" spans="1:154" s="37" customFormat="1" ht="30" x14ac:dyDescent="0.25">
      <c r="A72" s="52" t="s">
        <v>133</v>
      </c>
      <c r="B72" s="46" t="s">
        <v>134</v>
      </c>
      <c r="C72" s="56" t="s">
        <v>33</v>
      </c>
      <c r="D72" s="48">
        <v>90.38</v>
      </c>
      <c r="E72" s="80"/>
      <c r="F72" s="48">
        <f t="shared" si="6"/>
        <v>0</v>
      </c>
      <c r="G72" s="43" t="s">
        <v>69</v>
      </c>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row>
    <row r="73" spans="1:154" s="55" customFormat="1" ht="86.25" customHeight="1" x14ac:dyDescent="0.25">
      <c r="A73" s="18" t="s">
        <v>135</v>
      </c>
      <c r="B73" s="46" t="s">
        <v>136</v>
      </c>
      <c r="C73" s="56" t="s">
        <v>33</v>
      </c>
      <c r="D73" s="48">
        <v>45.19</v>
      </c>
      <c r="E73" s="81"/>
      <c r="F73" s="48">
        <f t="shared" si="6"/>
        <v>0</v>
      </c>
      <c r="G73" s="73"/>
    </row>
    <row r="74" spans="1:154" s="55" customFormat="1" ht="68.25" x14ac:dyDescent="0.25">
      <c r="A74" s="18" t="s">
        <v>137</v>
      </c>
      <c r="B74" s="46" t="s">
        <v>138</v>
      </c>
      <c r="C74" s="56" t="s">
        <v>33</v>
      </c>
      <c r="D74" s="48">
        <v>108.57</v>
      </c>
      <c r="E74" s="67"/>
      <c r="F74" s="48">
        <f t="shared" si="6"/>
        <v>0</v>
      </c>
      <c r="G74" s="83"/>
    </row>
    <row r="75" spans="1:154" s="55" customFormat="1" ht="102" x14ac:dyDescent="0.25">
      <c r="A75" s="18" t="s">
        <v>139</v>
      </c>
      <c r="B75" s="46" t="s">
        <v>140</v>
      </c>
      <c r="C75" s="56" t="s">
        <v>33</v>
      </c>
      <c r="D75" s="84" t="s">
        <v>141</v>
      </c>
      <c r="E75" s="67"/>
      <c r="F75" s="48">
        <f>IFERROR(D75*E75,0)</f>
        <v>0</v>
      </c>
      <c r="G75" s="83"/>
    </row>
    <row r="76" spans="1:154" s="37" customFormat="1" ht="24.75" customHeight="1" x14ac:dyDescent="0.25">
      <c r="A76" s="220" t="s">
        <v>384</v>
      </c>
      <c r="B76" s="221"/>
      <c r="C76" s="221"/>
      <c r="D76" s="221"/>
      <c r="E76" s="221"/>
      <c r="F76" s="222"/>
      <c r="G76" s="79"/>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row>
    <row r="77" spans="1:154" s="37" customFormat="1" ht="83.25" x14ac:dyDescent="0.25">
      <c r="A77" s="52" t="s">
        <v>143</v>
      </c>
      <c r="B77" s="86" t="s">
        <v>54</v>
      </c>
      <c r="C77" s="54" t="s">
        <v>33</v>
      </c>
      <c r="D77" s="48">
        <v>109.14</v>
      </c>
      <c r="E77" s="41"/>
      <c r="F77" s="48">
        <f t="shared" ref="F77:F97" si="7">D77*E77</f>
        <v>0</v>
      </c>
      <c r="G77" s="43">
        <f>F77*$B$10</f>
        <v>0</v>
      </c>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row>
    <row r="78" spans="1:154" s="37" customFormat="1" ht="69" x14ac:dyDescent="0.25">
      <c r="A78" s="87" t="s">
        <v>144</v>
      </c>
      <c r="B78" s="86" t="s">
        <v>52</v>
      </c>
      <c r="C78" s="88" t="s">
        <v>33</v>
      </c>
      <c r="D78" s="48">
        <v>109.14</v>
      </c>
      <c r="E78" s="89"/>
      <c r="F78" s="48">
        <f t="shared" si="7"/>
        <v>0</v>
      </c>
      <c r="G78" s="43">
        <f>F78*$B$10</f>
        <v>0</v>
      </c>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row>
    <row r="79" spans="1:154" s="55" customFormat="1" ht="45" x14ac:dyDescent="0.25">
      <c r="A79" s="27" t="s">
        <v>145</v>
      </c>
      <c r="B79" s="46" t="s">
        <v>146</v>
      </c>
      <c r="C79" s="56" t="s">
        <v>33</v>
      </c>
      <c r="D79" s="48">
        <v>109.14</v>
      </c>
      <c r="E79" s="67"/>
      <c r="F79" s="48">
        <f t="shared" si="7"/>
        <v>0</v>
      </c>
      <c r="G79" s="90">
        <f>F79</f>
        <v>0</v>
      </c>
    </row>
    <row r="80" spans="1:154" s="55" customFormat="1" ht="60" x14ac:dyDescent="0.25">
      <c r="A80" s="27" t="s">
        <v>148</v>
      </c>
      <c r="B80" s="46" t="s">
        <v>149</v>
      </c>
      <c r="C80" s="56" t="s">
        <v>33</v>
      </c>
      <c r="D80" s="48">
        <v>109.14</v>
      </c>
      <c r="E80" s="91"/>
      <c r="F80" s="48">
        <f t="shared" si="7"/>
        <v>0</v>
      </c>
      <c r="G80" s="90" t="s">
        <v>69</v>
      </c>
    </row>
    <row r="81" spans="1:154" s="37" customFormat="1" ht="21.75" customHeight="1" x14ac:dyDescent="0.25">
      <c r="A81" s="220" t="s">
        <v>385</v>
      </c>
      <c r="B81" s="221"/>
      <c r="C81" s="221"/>
      <c r="D81" s="221"/>
      <c r="E81" s="221"/>
      <c r="F81" s="222"/>
      <c r="G81" s="78"/>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row>
    <row r="82" spans="1:154" s="55" customFormat="1" ht="45" x14ac:dyDescent="0.25">
      <c r="A82" s="18" t="s">
        <v>152</v>
      </c>
      <c r="B82" s="46" t="s">
        <v>153</v>
      </c>
      <c r="C82" s="56" t="s">
        <v>33</v>
      </c>
      <c r="D82" s="48">
        <v>13.5</v>
      </c>
      <c r="E82" s="67"/>
      <c r="F82" s="72">
        <f t="shared" si="7"/>
        <v>0</v>
      </c>
      <c r="G82" s="83" t="s">
        <v>69</v>
      </c>
    </row>
    <row r="83" spans="1:154" s="75" customFormat="1" ht="53.25" customHeight="1" x14ac:dyDescent="0.25">
      <c r="A83" s="27" t="s">
        <v>155</v>
      </c>
      <c r="B83" s="46" t="s">
        <v>149</v>
      </c>
      <c r="C83" s="92" t="s">
        <v>33</v>
      </c>
      <c r="D83" s="48">
        <v>54</v>
      </c>
      <c r="E83" s="74"/>
      <c r="F83" s="72">
        <f t="shared" si="7"/>
        <v>0</v>
      </c>
      <c r="G83" s="83" t="s">
        <v>69</v>
      </c>
    </row>
    <row r="84" spans="1:154" s="55" customFormat="1" ht="30" x14ac:dyDescent="0.25">
      <c r="A84" s="27" t="s">
        <v>157</v>
      </c>
      <c r="B84" s="46" t="s">
        <v>158</v>
      </c>
      <c r="C84" s="56" t="s">
        <v>33</v>
      </c>
      <c r="D84" s="48">
        <v>54</v>
      </c>
      <c r="E84" s="69"/>
      <c r="F84" s="72">
        <f t="shared" si="7"/>
        <v>0</v>
      </c>
      <c r="G84" s="83"/>
    </row>
    <row r="85" spans="1:154" s="55" customFormat="1" ht="75" x14ac:dyDescent="0.25">
      <c r="A85" s="18" t="s">
        <v>159</v>
      </c>
      <c r="B85" s="53" t="s">
        <v>160</v>
      </c>
      <c r="C85" s="56" t="s">
        <v>33</v>
      </c>
      <c r="D85" s="48">
        <v>27</v>
      </c>
      <c r="E85" s="74"/>
      <c r="F85" s="72">
        <f t="shared" si="7"/>
        <v>0</v>
      </c>
      <c r="G85" s="73"/>
    </row>
    <row r="86" spans="1:154" s="55" customFormat="1" ht="90" x14ac:dyDescent="0.25">
      <c r="A86" s="18" t="s">
        <v>162</v>
      </c>
      <c r="B86" s="53" t="s">
        <v>163</v>
      </c>
      <c r="C86" s="56" t="s">
        <v>33</v>
      </c>
      <c r="D86" s="40" t="s">
        <v>386</v>
      </c>
      <c r="E86" s="67"/>
      <c r="F86" s="72">
        <f>IFERROR(D86*E86,0)</f>
        <v>0</v>
      </c>
      <c r="G86" s="73"/>
    </row>
    <row r="87" spans="1:154" s="55" customFormat="1" ht="30" x14ac:dyDescent="0.25">
      <c r="A87" s="27" t="s">
        <v>166</v>
      </c>
      <c r="B87" s="46" t="s">
        <v>167</v>
      </c>
      <c r="C87" s="56" t="s">
        <v>33</v>
      </c>
      <c r="D87" s="48">
        <v>54</v>
      </c>
      <c r="E87" s="67"/>
      <c r="F87" s="72">
        <f t="shared" si="7"/>
        <v>0</v>
      </c>
      <c r="G87" s="73">
        <f>F87*$B$10</f>
        <v>0</v>
      </c>
    </row>
    <row r="88" spans="1:154" s="37" customFormat="1" ht="21" customHeight="1" x14ac:dyDescent="0.25">
      <c r="A88" s="220" t="s">
        <v>387</v>
      </c>
      <c r="B88" s="221"/>
      <c r="C88" s="221"/>
      <c r="D88" s="221"/>
      <c r="E88" s="221"/>
      <c r="F88" s="222"/>
      <c r="G88" s="78"/>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row>
    <row r="89" spans="1:154" s="55" customFormat="1" x14ac:dyDescent="0.25">
      <c r="A89" s="27" t="s">
        <v>169</v>
      </c>
      <c r="B89" s="46" t="s">
        <v>170</v>
      </c>
      <c r="C89" s="56" t="s">
        <v>33</v>
      </c>
      <c r="D89" s="48">
        <v>150</v>
      </c>
      <c r="E89" s="67"/>
      <c r="F89" s="72">
        <f t="shared" si="7"/>
        <v>0</v>
      </c>
      <c r="G89" s="83" t="s">
        <v>69</v>
      </c>
    </row>
    <row r="90" spans="1:154" s="37" customFormat="1" ht="24.75" customHeight="1" x14ac:dyDescent="0.25">
      <c r="A90" s="220" t="s">
        <v>172</v>
      </c>
      <c r="B90" s="221"/>
      <c r="C90" s="221"/>
      <c r="D90" s="221"/>
      <c r="E90" s="221"/>
      <c r="F90" s="222"/>
      <c r="G90" s="78"/>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row>
    <row r="91" spans="1:154" s="37" customFormat="1" ht="45" x14ac:dyDescent="0.25">
      <c r="A91" s="27" t="s">
        <v>173</v>
      </c>
      <c r="B91" s="46" t="s">
        <v>174</v>
      </c>
      <c r="C91" s="56" t="s">
        <v>33</v>
      </c>
      <c r="D91" s="48">
        <v>100</v>
      </c>
      <c r="E91" s="46"/>
      <c r="F91" s="48">
        <f t="shared" si="7"/>
        <v>0</v>
      </c>
      <c r="G91" s="93" t="s">
        <v>69</v>
      </c>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row>
    <row r="92" spans="1:154" s="55" customFormat="1" ht="30" x14ac:dyDescent="0.25">
      <c r="A92" s="18" t="s">
        <v>176</v>
      </c>
      <c r="B92" s="46" t="s">
        <v>177</v>
      </c>
      <c r="C92" s="56" t="s">
        <v>33</v>
      </c>
      <c r="D92" s="48">
        <v>81</v>
      </c>
      <c r="E92" s="46"/>
      <c r="F92" s="48">
        <f t="shared" si="7"/>
        <v>0</v>
      </c>
      <c r="G92" s="93" t="s">
        <v>69</v>
      </c>
    </row>
    <row r="93" spans="1:154" s="37" customFormat="1" ht="21.75" customHeight="1" x14ac:dyDescent="0.25">
      <c r="A93" s="220" t="s">
        <v>178</v>
      </c>
      <c r="B93" s="221"/>
      <c r="C93" s="221"/>
      <c r="D93" s="221"/>
      <c r="E93" s="221"/>
      <c r="F93" s="222"/>
      <c r="G93" s="78"/>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row>
    <row r="94" spans="1:154" s="55" customFormat="1" ht="30" x14ac:dyDescent="0.25">
      <c r="A94" s="94" t="s">
        <v>179</v>
      </c>
      <c r="B94" s="46" t="s">
        <v>180</v>
      </c>
      <c r="C94" s="46" t="s">
        <v>118</v>
      </c>
      <c r="D94" s="48">
        <v>300</v>
      </c>
      <c r="E94" s="46"/>
      <c r="F94" s="48">
        <f t="shared" si="7"/>
        <v>0</v>
      </c>
      <c r="G94" s="93" t="s">
        <v>69</v>
      </c>
    </row>
    <row r="95" spans="1:154" s="55" customFormat="1" ht="30" x14ac:dyDescent="0.25">
      <c r="A95" s="94" t="s">
        <v>181</v>
      </c>
      <c r="B95" s="46" t="s">
        <v>182</v>
      </c>
      <c r="C95" s="46" t="s">
        <v>118</v>
      </c>
      <c r="D95" s="48">
        <v>808.74</v>
      </c>
      <c r="E95" s="46"/>
      <c r="F95" s="48">
        <f t="shared" si="7"/>
        <v>0</v>
      </c>
      <c r="G95" s="93" t="s">
        <v>69</v>
      </c>
    </row>
    <row r="96" spans="1:154" s="55" customFormat="1" ht="30" x14ac:dyDescent="0.25">
      <c r="A96" s="27" t="s">
        <v>183</v>
      </c>
      <c r="B96" s="46" t="s">
        <v>99</v>
      </c>
      <c r="C96" s="56" t="s">
        <v>33</v>
      </c>
      <c r="D96" s="48">
        <v>54</v>
      </c>
      <c r="E96" s="46"/>
      <c r="F96" s="48">
        <f t="shared" si="7"/>
        <v>0</v>
      </c>
      <c r="G96" s="93" t="s">
        <v>69</v>
      </c>
    </row>
    <row r="97" spans="1:154" s="55" customFormat="1" ht="42" x14ac:dyDescent="0.25">
      <c r="A97" s="18" t="s">
        <v>185</v>
      </c>
      <c r="B97" s="53" t="s">
        <v>186</v>
      </c>
      <c r="C97" s="56" t="s">
        <v>33</v>
      </c>
      <c r="D97" s="48">
        <v>54</v>
      </c>
      <c r="E97" s="41"/>
      <c r="F97" s="48">
        <f t="shared" si="7"/>
        <v>0</v>
      </c>
      <c r="G97" s="93" t="s">
        <v>69</v>
      </c>
    </row>
    <row r="98" spans="1:154" s="37" customFormat="1" ht="25.5" customHeight="1" x14ac:dyDescent="0.25">
      <c r="A98" s="220" t="s">
        <v>188</v>
      </c>
      <c r="B98" s="221"/>
      <c r="C98" s="221"/>
      <c r="D98" s="221"/>
      <c r="E98" s="221"/>
      <c r="F98" s="222"/>
      <c r="G98" s="78"/>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row>
    <row r="99" spans="1:154" s="37" customFormat="1" ht="73.5" customHeight="1" x14ac:dyDescent="0.25">
      <c r="A99" s="27" t="s">
        <v>189</v>
      </c>
      <c r="B99" s="46" t="s">
        <v>99</v>
      </c>
      <c r="C99" s="56" t="s">
        <v>33</v>
      </c>
      <c r="D99" s="48">
        <v>300</v>
      </c>
      <c r="E99" s="46"/>
      <c r="F99" s="46"/>
      <c r="G99" s="58"/>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row>
    <row r="100" spans="1:154" s="37" customFormat="1" ht="24" customHeight="1" x14ac:dyDescent="0.25">
      <c r="A100" s="220" t="s">
        <v>190</v>
      </c>
      <c r="B100" s="221"/>
      <c r="C100" s="221"/>
      <c r="D100" s="221"/>
      <c r="E100" s="221"/>
      <c r="F100" s="222"/>
      <c r="G100" s="78"/>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row>
    <row r="101" spans="1:154" s="50" customFormat="1" ht="53.25" x14ac:dyDescent="0.25">
      <c r="A101" s="27" t="s">
        <v>191</v>
      </c>
      <c r="B101" s="46" t="s">
        <v>192</v>
      </c>
      <c r="C101" s="46" t="s">
        <v>33</v>
      </c>
      <c r="D101" s="40" t="s">
        <v>388</v>
      </c>
      <c r="E101" s="41"/>
      <c r="F101" s="48">
        <f>IFERROR(D101*E101, 0)</f>
        <v>0</v>
      </c>
      <c r="G101" s="58"/>
    </row>
    <row r="102" spans="1:154" s="14" customFormat="1" ht="27.75" x14ac:dyDescent="0.25">
      <c r="A102" s="52" t="s">
        <v>194</v>
      </c>
      <c r="B102" s="46" t="s">
        <v>195</v>
      </c>
      <c r="C102" s="56" t="s">
        <v>33</v>
      </c>
      <c r="D102" s="48" t="s">
        <v>196</v>
      </c>
      <c r="E102" s="56"/>
      <c r="F102" s="48">
        <f>IFERROR(D102*E102, 0)</f>
        <v>0</v>
      </c>
      <c r="G102" s="58"/>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row>
    <row r="103" spans="1:154" s="50" customFormat="1" ht="28.5" customHeight="1" x14ac:dyDescent="0.25">
      <c r="A103" s="214" t="s">
        <v>197</v>
      </c>
      <c r="B103" s="215"/>
      <c r="C103" s="215"/>
      <c r="D103" s="215"/>
      <c r="E103" s="215"/>
      <c r="F103" s="216"/>
      <c r="G103" s="96"/>
    </row>
    <row r="104" spans="1:154" s="50" customFormat="1" ht="78.75" x14ac:dyDescent="0.25">
      <c r="A104" s="18" t="s">
        <v>198</v>
      </c>
      <c r="B104" s="46" t="s">
        <v>59</v>
      </c>
      <c r="C104" s="54" t="s">
        <v>33</v>
      </c>
      <c r="D104" s="146">
        <v>81</v>
      </c>
      <c r="E104" s="56"/>
      <c r="F104" s="49">
        <f t="shared" ref="F104:F138" si="8">D104*E104</f>
        <v>0</v>
      </c>
      <c r="G104" s="43">
        <f>F104</f>
        <v>0</v>
      </c>
    </row>
    <row r="105" spans="1:154" s="50" customFormat="1" ht="66" x14ac:dyDescent="0.25">
      <c r="A105" s="18" t="s">
        <v>200</v>
      </c>
      <c r="B105" s="46" t="s">
        <v>59</v>
      </c>
      <c r="C105" s="54" t="s">
        <v>33</v>
      </c>
      <c r="D105" s="146">
        <v>81</v>
      </c>
      <c r="E105" s="56"/>
      <c r="F105" s="49">
        <f t="shared" si="8"/>
        <v>0</v>
      </c>
      <c r="G105" s="43">
        <f>F105</f>
        <v>0</v>
      </c>
    </row>
    <row r="106" spans="1:154" s="75" customFormat="1" ht="72.75" customHeight="1" x14ac:dyDescent="0.25">
      <c r="A106" s="18" t="s">
        <v>202</v>
      </c>
      <c r="B106" s="46" t="s">
        <v>203</v>
      </c>
      <c r="C106" s="54" t="s">
        <v>33</v>
      </c>
      <c r="D106" s="56"/>
      <c r="E106" s="56"/>
      <c r="F106" s="49">
        <f t="shared" si="8"/>
        <v>0</v>
      </c>
      <c r="G106" s="43" t="s">
        <v>204</v>
      </c>
    </row>
    <row r="107" spans="1:154" s="64" customFormat="1" ht="20.25" customHeight="1" x14ac:dyDescent="0.25">
      <c r="A107" s="217" t="s">
        <v>205</v>
      </c>
      <c r="B107" s="218"/>
      <c r="C107" s="218"/>
      <c r="D107" s="218"/>
      <c r="E107" s="218"/>
      <c r="F107" s="219"/>
      <c r="G107" s="98"/>
    </row>
    <row r="108" spans="1:154" s="50" customFormat="1" ht="45" x14ac:dyDescent="0.25">
      <c r="A108" s="18" t="s">
        <v>206</v>
      </c>
      <c r="B108" s="46" t="s">
        <v>207</v>
      </c>
      <c r="C108" s="46" t="s">
        <v>118</v>
      </c>
      <c r="D108" s="54"/>
      <c r="E108" s="46"/>
      <c r="F108" s="54">
        <f t="shared" si="8"/>
        <v>0</v>
      </c>
      <c r="G108" s="43">
        <f>F109*$B$10</f>
        <v>0</v>
      </c>
    </row>
    <row r="109" spans="1:154" s="50" customFormat="1" ht="45" x14ac:dyDescent="0.25">
      <c r="A109" s="18" t="s">
        <v>389</v>
      </c>
      <c r="B109" s="46" t="s">
        <v>208</v>
      </c>
      <c r="C109" s="46" t="s">
        <v>118</v>
      </c>
      <c r="D109" s="100"/>
      <c r="E109" s="46"/>
      <c r="F109" s="54">
        <f t="shared" si="8"/>
        <v>0</v>
      </c>
      <c r="G109" s="43">
        <f>F110*$B$10</f>
        <v>0</v>
      </c>
    </row>
    <row r="110" spans="1:154" s="50" customFormat="1" ht="20.25" customHeight="1" x14ac:dyDescent="0.25">
      <c r="A110" s="217" t="s">
        <v>210</v>
      </c>
      <c r="B110" s="218"/>
      <c r="C110" s="218"/>
      <c r="D110" s="218"/>
      <c r="E110" s="218"/>
      <c r="F110" s="219"/>
      <c r="G110" s="97"/>
    </row>
    <row r="111" spans="1:154" s="50" customFormat="1" ht="144.75" customHeight="1" x14ac:dyDescent="0.25">
      <c r="A111" s="52" t="s">
        <v>211</v>
      </c>
      <c r="B111" s="46" t="s">
        <v>77</v>
      </c>
      <c r="C111" s="101" t="s">
        <v>33</v>
      </c>
      <c r="D111" s="48">
        <v>54</v>
      </c>
      <c r="E111" s="56"/>
      <c r="F111" s="54">
        <f t="shared" si="8"/>
        <v>0</v>
      </c>
      <c r="G111" s="43">
        <f>F111*$B$10</f>
        <v>0</v>
      </c>
    </row>
    <row r="112" spans="1:154" s="50" customFormat="1" ht="60" x14ac:dyDescent="0.25">
      <c r="A112" s="52" t="s">
        <v>213</v>
      </c>
      <c r="B112" s="46" t="s">
        <v>214</v>
      </c>
      <c r="C112" s="101" t="s">
        <v>33</v>
      </c>
      <c r="D112" s="48">
        <v>27</v>
      </c>
      <c r="E112" s="56"/>
      <c r="F112" s="54">
        <f t="shared" si="8"/>
        <v>0</v>
      </c>
      <c r="G112" s="43">
        <f>F112*$B$10</f>
        <v>0</v>
      </c>
    </row>
    <row r="113" spans="1:154" s="50" customFormat="1" ht="57" x14ac:dyDescent="0.25">
      <c r="A113" s="52" t="s">
        <v>215</v>
      </c>
      <c r="B113" s="56" t="s">
        <v>390</v>
      </c>
      <c r="C113" s="56" t="s">
        <v>33</v>
      </c>
      <c r="D113" s="70">
        <v>27</v>
      </c>
      <c r="E113" s="56"/>
      <c r="F113" s="104">
        <f t="shared" si="8"/>
        <v>0</v>
      </c>
      <c r="G113" s="43">
        <f>F113*$B$10</f>
        <v>0</v>
      </c>
    </row>
    <row r="114" spans="1:154" s="75" customFormat="1" ht="57.75" x14ac:dyDescent="0.25">
      <c r="A114" s="52" t="s">
        <v>216</v>
      </c>
      <c r="B114" s="46" t="s">
        <v>217</v>
      </c>
      <c r="C114" s="56" t="s">
        <v>33</v>
      </c>
      <c r="D114" s="48">
        <v>108</v>
      </c>
      <c r="E114" s="81"/>
      <c r="F114" s="72">
        <f t="shared" si="8"/>
        <v>0</v>
      </c>
      <c r="G114" s="73" t="s">
        <v>69</v>
      </c>
    </row>
    <row r="115" spans="1:154" s="75" customFormat="1" ht="42.75" x14ac:dyDescent="0.25">
      <c r="A115" s="52" t="s">
        <v>219</v>
      </c>
      <c r="B115" s="46" t="s">
        <v>220</v>
      </c>
      <c r="C115" s="56" t="s">
        <v>33</v>
      </c>
      <c r="D115" s="48">
        <v>54</v>
      </c>
      <c r="E115" s="81"/>
      <c r="F115" s="72">
        <f t="shared" si="8"/>
        <v>0</v>
      </c>
      <c r="G115" s="73" t="s">
        <v>69</v>
      </c>
    </row>
    <row r="116" spans="1:154" s="75" customFormat="1" ht="57" customHeight="1" x14ac:dyDescent="0.25">
      <c r="A116" s="52" t="s">
        <v>221</v>
      </c>
      <c r="B116" s="46" t="s">
        <v>222</v>
      </c>
      <c r="C116" s="56" t="s">
        <v>33</v>
      </c>
      <c r="D116" s="48">
        <v>108</v>
      </c>
      <c r="E116" s="81"/>
      <c r="F116" s="72">
        <f t="shared" si="8"/>
        <v>0</v>
      </c>
      <c r="G116" s="73" t="s">
        <v>69</v>
      </c>
    </row>
    <row r="117" spans="1:154" s="64" customFormat="1" ht="51" x14ac:dyDescent="0.25">
      <c r="A117" s="52" t="s">
        <v>224</v>
      </c>
      <c r="B117" s="46" t="s">
        <v>225</v>
      </c>
      <c r="C117" s="56" t="s">
        <v>33</v>
      </c>
      <c r="D117" s="48">
        <v>224.72</v>
      </c>
      <c r="E117" s="56"/>
      <c r="F117" s="72">
        <f t="shared" si="8"/>
        <v>0</v>
      </c>
      <c r="G117" s="43">
        <f>F117</f>
        <v>0</v>
      </c>
    </row>
    <row r="118" spans="1:154" s="64" customFormat="1" ht="70.5" x14ac:dyDescent="0.25">
      <c r="A118" s="27" t="s">
        <v>227</v>
      </c>
      <c r="B118" s="46" t="s">
        <v>228</v>
      </c>
      <c r="C118" s="46" t="s">
        <v>33</v>
      </c>
      <c r="D118" s="145">
        <v>652.55999999999995</v>
      </c>
      <c r="E118" s="68"/>
      <c r="F118" s="72">
        <f t="shared" si="8"/>
        <v>0</v>
      </c>
      <c r="G118" s="43">
        <f>F118</f>
        <v>0</v>
      </c>
    </row>
    <row r="119" spans="1:154" s="64" customFormat="1" ht="42.75" x14ac:dyDescent="0.25">
      <c r="A119" s="27" t="s">
        <v>229</v>
      </c>
      <c r="B119" s="46" t="s">
        <v>228</v>
      </c>
      <c r="C119" s="46" t="s">
        <v>33</v>
      </c>
      <c r="D119" s="145">
        <v>486</v>
      </c>
      <c r="E119" s="68"/>
      <c r="F119" s="72">
        <f t="shared" si="8"/>
        <v>0</v>
      </c>
      <c r="G119" s="43">
        <f>F119</f>
        <v>0</v>
      </c>
    </row>
    <row r="120" spans="1:154" s="50" customFormat="1" ht="75" x14ac:dyDescent="0.25">
      <c r="A120" s="27" t="s">
        <v>231</v>
      </c>
      <c r="B120" s="46" t="s">
        <v>232</v>
      </c>
      <c r="C120" s="46" t="s">
        <v>33</v>
      </c>
      <c r="D120" s="145">
        <v>1080</v>
      </c>
      <c r="E120" s="68"/>
      <c r="F120" s="72">
        <f t="shared" si="8"/>
        <v>0</v>
      </c>
      <c r="G120" s="43">
        <f>F120</f>
        <v>0</v>
      </c>
    </row>
    <row r="121" spans="1:154" s="50" customFormat="1" ht="19.5" customHeight="1" x14ac:dyDescent="0.25">
      <c r="A121" s="217" t="s">
        <v>234</v>
      </c>
      <c r="B121" s="218"/>
      <c r="C121" s="218"/>
      <c r="D121" s="218"/>
      <c r="E121" s="218"/>
      <c r="F121" s="219"/>
      <c r="G121" s="98"/>
    </row>
    <row r="122" spans="1:154" s="50" customFormat="1" x14ac:dyDescent="0.25">
      <c r="A122" s="87" t="s">
        <v>235</v>
      </c>
      <c r="B122" s="47" t="s">
        <v>236</v>
      </c>
      <c r="C122" s="47" t="s">
        <v>118</v>
      </c>
      <c r="D122" s="70"/>
      <c r="E122" s="105"/>
      <c r="F122" s="42">
        <f t="shared" si="8"/>
        <v>0</v>
      </c>
      <c r="G122" s="106">
        <f>F122*$B$10</f>
        <v>0</v>
      </c>
    </row>
    <row r="123" spans="1:154" s="50" customFormat="1" ht="19.5" customHeight="1" x14ac:dyDescent="0.25">
      <c r="A123" s="217" t="s">
        <v>237</v>
      </c>
      <c r="B123" s="218"/>
      <c r="C123" s="218"/>
      <c r="D123" s="218"/>
      <c r="E123" s="218"/>
      <c r="F123" s="219"/>
      <c r="G123" s="97"/>
    </row>
    <row r="124" spans="1:154" s="64" customFormat="1" ht="84" x14ac:dyDescent="0.25">
      <c r="A124" s="52" t="s">
        <v>238</v>
      </c>
      <c r="B124" s="46" t="s">
        <v>239</v>
      </c>
      <c r="C124" s="46" t="s">
        <v>33</v>
      </c>
      <c r="D124" s="48">
        <v>160.5</v>
      </c>
      <c r="E124" s="41"/>
      <c r="F124" s="42">
        <f t="shared" si="8"/>
        <v>0</v>
      </c>
      <c r="G124" s="43">
        <f>F124*$B$10</f>
        <v>0</v>
      </c>
    </row>
    <row r="125" spans="1:154" s="50" customFormat="1" ht="60" x14ac:dyDescent="0.25">
      <c r="A125" s="27" t="s">
        <v>391</v>
      </c>
      <c r="B125" s="46" t="s">
        <v>240</v>
      </c>
      <c r="C125" s="46" t="s">
        <v>241</v>
      </c>
      <c r="D125" s="146">
        <v>163.69999999999999</v>
      </c>
      <c r="E125" s="68"/>
      <c r="F125" s="42">
        <f t="shared" si="8"/>
        <v>0</v>
      </c>
      <c r="G125" s="43">
        <f>F125*$B$10</f>
        <v>0</v>
      </c>
    </row>
    <row r="126" spans="1:154" s="50" customFormat="1" ht="57" x14ac:dyDescent="0.25">
      <c r="A126" s="52" t="s">
        <v>242</v>
      </c>
      <c r="B126" s="46" t="s">
        <v>243</v>
      </c>
      <c r="C126" s="56" t="s">
        <v>33</v>
      </c>
      <c r="D126" s="42"/>
      <c r="E126" s="41"/>
      <c r="F126" s="42">
        <f t="shared" si="8"/>
        <v>0</v>
      </c>
      <c r="G126" s="43">
        <f>F126*$B$10</f>
        <v>0</v>
      </c>
    </row>
    <row r="127" spans="1:154" s="50" customFormat="1" ht="30" x14ac:dyDescent="0.25">
      <c r="A127" s="108" t="s">
        <v>244</v>
      </c>
      <c r="B127" s="46" t="s">
        <v>245</v>
      </c>
      <c r="C127" s="56" t="s">
        <v>241</v>
      </c>
      <c r="D127" s="48">
        <v>10.7</v>
      </c>
      <c r="E127" s="41"/>
      <c r="F127" s="42">
        <f t="shared" si="8"/>
        <v>0</v>
      </c>
      <c r="G127" s="43">
        <f>F127*$B$10</f>
        <v>0</v>
      </c>
    </row>
    <row r="128" spans="1:154" s="14" customFormat="1" ht="60" x14ac:dyDescent="0.25">
      <c r="A128" s="27" t="s">
        <v>247</v>
      </c>
      <c r="B128" s="46" t="s">
        <v>248</v>
      </c>
      <c r="C128" s="56" t="s">
        <v>33</v>
      </c>
      <c r="D128" s="48"/>
      <c r="E128" s="56"/>
      <c r="F128" s="42">
        <f t="shared" si="8"/>
        <v>0</v>
      </c>
      <c r="G128" s="43" t="s">
        <v>69</v>
      </c>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c r="CU128" s="50"/>
      <c r="CV128" s="50"/>
      <c r="CW128" s="50"/>
      <c r="CX128" s="50"/>
      <c r="CY128" s="50"/>
      <c r="CZ128" s="50"/>
      <c r="DA128" s="50"/>
      <c r="DB128" s="50"/>
      <c r="DC128" s="50"/>
      <c r="DD128" s="50"/>
      <c r="DE128" s="50"/>
      <c r="DF128" s="50"/>
      <c r="DG128" s="50"/>
      <c r="DH128" s="50"/>
      <c r="DI128" s="50"/>
      <c r="DJ128" s="50"/>
      <c r="DK128" s="50"/>
      <c r="DL128" s="50"/>
      <c r="DM128" s="50"/>
      <c r="DN128" s="50"/>
      <c r="DO128" s="50"/>
      <c r="DP128" s="50"/>
      <c r="DQ128" s="50"/>
      <c r="DR128" s="50"/>
      <c r="DS128" s="50"/>
      <c r="DT128" s="50"/>
      <c r="DU128" s="50"/>
      <c r="DV128" s="50"/>
      <c r="DW128" s="50"/>
      <c r="DX128" s="50"/>
      <c r="DY128" s="50"/>
      <c r="DZ128" s="50"/>
      <c r="EA128" s="50"/>
      <c r="EB128" s="50"/>
      <c r="EC128" s="50"/>
      <c r="ED128" s="50"/>
      <c r="EE128" s="50"/>
      <c r="EF128" s="50"/>
      <c r="EG128" s="50"/>
      <c r="EH128" s="50"/>
      <c r="EI128" s="50"/>
      <c r="EJ128" s="50"/>
      <c r="EK128" s="50"/>
      <c r="EL128" s="50"/>
      <c r="EM128" s="50"/>
      <c r="EN128" s="50"/>
      <c r="EO128" s="50"/>
      <c r="EP128" s="50"/>
      <c r="EQ128" s="50"/>
      <c r="ER128" s="50"/>
      <c r="ES128" s="50"/>
      <c r="ET128" s="50"/>
      <c r="EU128" s="50"/>
      <c r="EV128" s="50"/>
      <c r="EW128" s="50"/>
      <c r="EX128" s="50"/>
    </row>
    <row r="129" spans="1:7" s="50" customFormat="1" ht="35.25" customHeight="1" x14ac:dyDescent="0.25">
      <c r="A129" s="214" t="s">
        <v>250</v>
      </c>
      <c r="B129" s="215"/>
      <c r="C129" s="215"/>
      <c r="D129" s="215"/>
      <c r="E129" s="215"/>
      <c r="F129" s="216"/>
      <c r="G129" s="96"/>
    </row>
    <row r="130" spans="1:7" s="50" customFormat="1" ht="40.5" x14ac:dyDescent="0.25">
      <c r="A130" s="18" t="s">
        <v>251</v>
      </c>
      <c r="B130" s="38" t="s">
        <v>62</v>
      </c>
      <c r="C130" s="109" t="s">
        <v>33</v>
      </c>
      <c r="D130" s="146">
        <v>324.8</v>
      </c>
      <c r="E130" s="110"/>
      <c r="F130" s="104">
        <f t="shared" si="8"/>
        <v>0</v>
      </c>
      <c r="G130" s="111">
        <f>F130</f>
        <v>0</v>
      </c>
    </row>
    <row r="131" spans="1:7" s="50" customFormat="1" ht="40.5" x14ac:dyDescent="0.25">
      <c r="A131" s="112" t="s">
        <v>252</v>
      </c>
      <c r="B131" s="109" t="s">
        <v>253</v>
      </c>
      <c r="C131" s="109" t="s">
        <v>33</v>
      </c>
      <c r="D131" s="49"/>
      <c r="E131" s="110"/>
      <c r="F131" s="104">
        <f t="shared" si="8"/>
        <v>0</v>
      </c>
      <c r="G131" s="111">
        <v>0</v>
      </c>
    </row>
    <row r="132" spans="1:7" s="50" customFormat="1" ht="45" x14ac:dyDescent="0.25">
      <c r="A132" s="112" t="s">
        <v>254</v>
      </c>
      <c r="B132" s="38" t="s">
        <v>255</v>
      </c>
      <c r="C132" s="109" t="s">
        <v>33</v>
      </c>
      <c r="D132" s="48">
        <v>54.6</v>
      </c>
      <c r="E132" s="110"/>
      <c r="F132" s="104">
        <f t="shared" si="8"/>
        <v>0</v>
      </c>
      <c r="G132" s="111" t="s">
        <v>69</v>
      </c>
    </row>
    <row r="133" spans="1:7" s="50" customFormat="1" ht="45" x14ac:dyDescent="0.25">
      <c r="A133" s="112" t="s">
        <v>256</v>
      </c>
      <c r="B133" s="46" t="s">
        <v>257</v>
      </c>
      <c r="C133" s="109" t="s">
        <v>33</v>
      </c>
      <c r="D133" s="48">
        <v>112.36</v>
      </c>
      <c r="E133" s="110"/>
      <c r="F133" s="104">
        <f t="shared" si="8"/>
        <v>0</v>
      </c>
      <c r="G133" s="111"/>
    </row>
    <row r="134" spans="1:7" s="50" customFormat="1" ht="125.25" customHeight="1" x14ac:dyDescent="0.25">
      <c r="A134" s="27" t="s">
        <v>258</v>
      </c>
      <c r="B134" s="46" t="s">
        <v>167</v>
      </c>
      <c r="C134" s="109" t="s">
        <v>33</v>
      </c>
      <c r="D134" s="48">
        <v>27</v>
      </c>
      <c r="E134" s="110"/>
      <c r="F134" s="104">
        <f t="shared" si="8"/>
        <v>0</v>
      </c>
      <c r="G134" s="111">
        <f t="shared" ref="G134:G140" si="9">F134*$B$10</f>
        <v>0</v>
      </c>
    </row>
    <row r="135" spans="1:7" s="50" customFormat="1" ht="60" x14ac:dyDescent="0.25">
      <c r="A135" s="16" t="s">
        <v>259</v>
      </c>
      <c r="B135" s="46" t="s">
        <v>260</v>
      </c>
      <c r="C135" s="56" t="s">
        <v>33</v>
      </c>
      <c r="D135" s="48">
        <v>27</v>
      </c>
      <c r="E135" s="41"/>
      <c r="F135" s="104">
        <f t="shared" si="8"/>
        <v>0</v>
      </c>
      <c r="G135" s="111">
        <f t="shared" si="9"/>
        <v>0</v>
      </c>
    </row>
    <row r="136" spans="1:7" s="50" customFormat="1" ht="21.75" customHeight="1" x14ac:dyDescent="0.25">
      <c r="A136" s="211" t="s">
        <v>261</v>
      </c>
      <c r="B136" s="212"/>
      <c r="C136" s="212"/>
      <c r="D136" s="212"/>
      <c r="E136" s="212"/>
      <c r="F136" s="213"/>
      <c r="G136" s="114"/>
    </row>
    <row r="137" spans="1:7" s="50" customFormat="1" ht="60" x14ac:dyDescent="0.25">
      <c r="A137" s="16" t="s">
        <v>262</v>
      </c>
      <c r="B137" s="109" t="s">
        <v>260</v>
      </c>
      <c r="C137" s="109" t="s">
        <v>118</v>
      </c>
      <c r="D137" s="54"/>
      <c r="E137" s="110"/>
      <c r="F137" s="104">
        <f t="shared" si="8"/>
        <v>0</v>
      </c>
      <c r="G137" s="111">
        <f t="shared" si="9"/>
        <v>0</v>
      </c>
    </row>
    <row r="138" spans="1:7" s="50" customFormat="1" ht="90" x14ac:dyDescent="0.25">
      <c r="A138" s="16" t="s">
        <v>263</v>
      </c>
      <c r="B138" s="109" t="s">
        <v>260</v>
      </c>
      <c r="C138" s="109" t="s">
        <v>118</v>
      </c>
      <c r="D138" s="54"/>
      <c r="E138" s="110"/>
      <c r="F138" s="104">
        <f t="shared" si="8"/>
        <v>0</v>
      </c>
      <c r="G138" s="111">
        <f t="shared" si="9"/>
        <v>0</v>
      </c>
    </row>
    <row r="139" spans="1:7" s="50" customFormat="1" ht="21.75" customHeight="1" x14ac:dyDescent="0.25">
      <c r="A139" s="211" t="s">
        <v>264</v>
      </c>
      <c r="B139" s="212"/>
      <c r="C139" s="212"/>
      <c r="D139" s="212"/>
      <c r="E139" s="212"/>
      <c r="F139" s="213"/>
      <c r="G139" s="114"/>
    </row>
    <row r="140" spans="1:7" s="50" customFormat="1" ht="30" x14ac:dyDescent="0.25">
      <c r="A140" s="115" t="s">
        <v>265</v>
      </c>
      <c r="B140" s="47" t="s">
        <v>260</v>
      </c>
      <c r="C140" s="88" t="s">
        <v>118</v>
      </c>
      <c r="D140" s="48" t="s">
        <v>196</v>
      </c>
      <c r="E140" s="110"/>
      <c r="F140" s="104">
        <f>IFERROR(D140*E140, 0)</f>
        <v>0</v>
      </c>
      <c r="G140" s="111">
        <f t="shared" si="9"/>
        <v>0</v>
      </c>
    </row>
    <row r="141" spans="1:7" s="50" customFormat="1" ht="45" x14ac:dyDescent="0.25">
      <c r="A141" s="16" t="s">
        <v>266</v>
      </c>
      <c r="B141" s="46" t="s">
        <v>253</v>
      </c>
      <c r="C141" s="56" t="s">
        <v>33</v>
      </c>
      <c r="D141" s="144">
        <v>109.14</v>
      </c>
      <c r="E141" s="41"/>
      <c r="F141" s="104">
        <f t="shared" ref="F141:F148" si="10">D141*E141</f>
        <v>0</v>
      </c>
      <c r="G141" s="43">
        <f>F141</f>
        <v>0</v>
      </c>
    </row>
    <row r="142" spans="1:7" s="50" customFormat="1" ht="45" x14ac:dyDescent="0.25">
      <c r="A142" s="16" t="s">
        <v>268</v>
      </c>
      <c r="B142" s="46" t="s">
        <v>253</v>
      </c>
      <c r="C142" s="56" t="s">
        <v>33</v>
      </c>
      <c r="D142" s="144">
        <v>216</v>
      </c>
      <c r="E142" s="41"/>
      <c r="F142" s="104">
        <f t="shared" si="10"/>
        <v>0</v>
      </c>
      <c r="G142" s="43">
        <f>F142</f>
        <v>0</v>
      </c>
    </row>
    <row r="143" spans="1:7" s="50" customFormat="1" ht="45" x14ac:dyDescent="0.25">
      <c r="A143" s="16" t="s">
        <v>269</v>
      </c>
      <c r="B143" s="46" t="s">
        <v>270</v>
      </c>
      <c r="C143" s="56" t="s">
        <v>33</v>
      </c>
      <c r="D143" s="144">
        <v>135</v>
      </c>
      <c r="E143" s="41"/>
      <c r="F143" s="104">
        <f t="shared" si="10"/>
        <v>0</v>
      </c>
      <c r="G143" s="111" t="s">
        <v>69</v>
      </c>
    </row>
    <row r="144" spans="1:7" s="50" customFormat="1" ht="45" x14ac:dyDescent="0.25">
      <c r="A144" s="16" t="s">
        <v>272</v>
      </c>
      <c r="B144" s="46" t="s">
        <v>260</v>
      </c>
      <c r="C144" s="56" t="s">
        <v>33</v>
      </c>
      <c r="D144" s="144">
        <v>13.5</v>
      </c>
      <c r="E144" s="41"/>
      <c r="F144" s="104">
        <f t="shared" si="10"/>
        <v>0</v>
      </c>
      <c r="G144" s="111" t="s">
        <v>69</v>
      </c>
    </row>
    <row r="145" spans="1:154" s="50" customFormat="1" ht="60" x14ac:dyDescent="0.25">
      <c r="A145" s="16" t="s">
        <v>274</v>
      </c>
      <c r="B145" s="46" t="s">
        <v>275</v>
      </c>
      <c r="C145" s="56" t="s">
        <v>33</v>
      </c>
      <c r="D145" s="144">
        <v>54</v>
      </c>
      <c r="E145" s="41"/>
      <c r="F145" s="104">
        <f t="shared" si="10"/>
        <v>0</v>
      </c>
      <c r="G145" s="111" t="s">
        <v>69</v>
      </c>
    </row>
    <row r="146" spans="1:154" s="50" customFormat="1" x14ac:dyDescent="0.25">
      <c r="A146" s="16" t="s">
        <v>277</v>
      </c>
      <c r="B146" s="46" t="s">
        <v>278</v>
      </c>
      <c r="C146" s="56" t="s">
        <v>33</v>
      </c>
      <c r="D146" s="144">
        <v>13.5</v>
      </c>
      <c r="E146" s="41"/>
      <c r="F146" s="104">
        <f t="shared" si="10"/>
        <v>0</v>
      </c>
      <c r="G146" s="111" t="s">
        <v>69</v>
      </c>
    </row>
    <row r="147" spans="1:154" s="50" customFormat="1" ht="45" x14ac:dyDescent="0.25">
      <c r="A147" s="16" t="s">
        <v>280</v>
      </c>
      <c r="B147" s="46" t="s">
        <v>281</v>
      </c>
      <c r="C147" s="56" t="s">
        <v>33</v>
      </c>
      <c r="D147" s="144">
        <v>54.57</v>
      </c>
      <c r="E147" s="41"/>
      <c r="F147" s="104">
        <f t="shared" si="10"/>
        <v>0</v>
      </c>
      <c r="G147" s="111">
        <f>F147*$B$10</f>
        <v>0</v>
      </c>
    </row>
    <row r="148" spans="1:154" s="14" customFormat="1" ht="105" x14ac:dyDescent="0.25">
      <c r="A148" s="16" t="s">
        <v>283</v>
      </c>
      <c r="B148" s="46" t="s">
        <v>281</v>
      </c>
      <c r="C148" s="56" t="s">
        <v>33</v>
      </c>
      <c r="D148" s="144">
        <v>109.14</v>
      </c>
      <c r="E148" s="41"/>
      <c r="F148" s="104">
        <f t="shared" si="10"/>
        <v>0</v>
      </c>
      <c r="G148" s="111">
        <f>F148*$B$10</f>
        <v>0</v>
      </c>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50"/>
      <c r="BN148" s="50"/>
      <c r="BO148" s="50"/>
      <c r="BP148" s="50"/>
      <c r="BQ148" s="50"/>
      <c r="BR148" s="50"/>
      <c r="BS148" s="50"/>
      <c r="BT148" s="50"/>
      <c r="BU148" s="50"/>
      <c r="BV148" s="50"/>
      <c r="BW148" s="50"/>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0"/>
      <c r="CT148" s="50"/>
      <c r="CU148" s="50"/>
      <c r="CV148" s="50"/>
      <c r="CW148" s="50"/>
      <c r="CX148" s="50"/>
      <c r="CY148" s="50"/>
      <c r="CZ148" s="50"/>
      <c r="DA148" s="50"/>
      <c r="DB148" s="50"/>
      <c r="DC148" s="50"/>
      <c r="DD148" s="50"/>
      <c r="DE148" s="50"/>
      <c r="DF148" s="50"/>
      <c r="DG148" s="50"/>
      <c r="DH148" s="50"/>
      <c r="DI148" s="50"/>
      <c r="DJ148" s="50"/>
      <c r="DK148" s="50"/>
      <c r="DL148" s="50"/>
      <c r="DM148" s="50"/>
      <c r="DN148" s="50"/>
      <c r="DO148" s="50"/>
      <c r="DP148" s="50"/>
      <c r="DQ148" s="50"/>
      <c r="DR148" s="50"/>
      <c r="DS148" s="50"/>
      <c r="DT148" s="50"/>
      <c r="DU148" s="50"/>
      <c r="DV148" s="50"/>
      <c r="DW148" s="50"/>
      <c r="DX148" s="50"/>
      <c r="DY148" s="50"/>
      <c r="DZ148" s="50"/>
      <c r="EA148" s="50"/>
      <c r="EB148" s="50"/>
      <c r="EC148" s="50"/>
      <c r="ED148" s="50"/>
      <c r="EE148" s="50"/>
      <c r="EF148" s="50"/>
      <c r="EG148" s="50"/>
      <c r="EH148" s="50"/>
      <c r="EI148" s="50"/>
      <c r="EJ148" s="50"/>
      <c r="EK148" s="50"/>
      <c r="EL148" s="50"/>
      <c r="EM148" s="50"/>
      <c r="EN148" s="50"/>
      <c r="EO148" s="50"/>
      <c r="EP148" s="50"/>
      <c r="EQ148" s="50"/>
      <c r="ER148" s="50"/>
      <c r="ES148" s="50"/>
      <c r="ET148" s="50"/>
      <c r="EU148" s="50"/>
      <c r="EV148" s="50"/>
      <c r="EW148" s="50"/>
      <c r="EX148" s="50"/>
    </row>
    <row r="149" spans="1:154" s="50" customFormat="1" ht="28.5" customHeight="1" x14ac:dyDescent="0.25">
      <c r="A149" s="214" t="s">
        <v>284</v>
      </c>
      <c r="B149" s="215"/>
      <c r="C149" s="215"/>
      <c r="D149" s="215"/>
      <c r="E149" s="215"/>
      <c r="F149" s="216"/>
      <c r="G149" s="96"/>
    </row>
    <row r="150" spans="1:154" s="50" customFormat="1" ht="45" x14ac:dyDescent="0.25">
      <c r="A150" s="16" t="s">
        <v>285</v>
      </c>
      <c r="B150" s="46" t="s">
        <v>253</v>
      </c>
      <c r="C150" s="56" t="s">
        <v>33</v>
      </c>
      <c r="D150" s="40" t="s">
        <v>286</v>
      </c>
      <c r="E150" s="41"/>
      <c r="F150" s="48">
        <f>IFERROR(D150*E150, 0)</f>
        <v>0</v>
      </c>
      <c r="G150" s="43">
        <f t="shared" ref="G150:G156" si="11">F150</f>
        <v>0</v>
      </c>
    </row>
    <row r="151" spans="1:154" s="75" customFormat="1" ht="30" x14ac:dyDescent="0.25">
      <c r="A151" s="16" t="s">
        <v>287</v>
      </c>
      <c r="B151" s="46" t="s">
        <v>59</v>
      </c>
      <c r="C151" s="56" t="s">
        <v>40</v>
      </c>
      <c r="D151" s="54">
        <v>400</v>
      </c>
      <c r="E151" s="74"/>
      <c r="F151" s="48">
        <f t="shared" ref="F151:F200" si="12">D151*E151</f>
        <v>0</v>
      </c>
      <c r="G151" s="43">
        <f t="shared" si="11"/>
        <v>0</v>
      </c>
    </row>
    <row r="152" spans="1:154" s="50" customFormat="1" ht="45" x14ac:dyDescent="0.25">
      <c r="A152" s="16" t="s">
        <v>288</v>
      </c>
      <c r="B152" s="46" t="s">
        <v>289</v>
      </c>
      <c r="C152" s="56" t="s">
        <v>33</v>
      </c>
      <c r="D152" s="40" t="s">
        <v>290</v>
      </c>
      <c r="E152" s="41"/>
      <c r="F152" s="48">
        <f>IFERROR(D152*E152, 0)</f>
        <v>0</v>
      </c>
      <c r="G152" s="43" t="s">
        <v>69</v>
      </c>
    </row>
    <row r="153" spans="1:154" s="50" customFormat="1" x14ac:dyDescent="0.25">
      <c r="A153" s="16" t="s">
        <v>291</v>
      </c>
      <c r="B153" s="116" t="s">
        <v>292</v>
      </c>
      <c r="C153" s="56" t="s">
        <v>33</v>
      </c>
      <c r="D153" s="147">
        <v>54.5</v>
      </c>
      <c r="E153" s="41"/>
      <c r="F153" s="48">
        <f t="shared" si="12"/>
        <v>0</v>
      </c>
      <c r="G153" s="73" t="s">
        <v>69</v>
      </c>
    </row>
    <row r="154" spans="1:154" s="50" customFormat="1" x14ac:dyDescent="0.25">
      <c r="A154" s="16" t="s">
        <v>293</v>
      </c>
      <c r="B154" s="118" t="s">
        <v>294</v>
      </c>
      <c r="C154" s="56" t="s">
        <v>33</v>
      </c>
      <c r="D154" s="147">
        <v>27.25</v>
      </c>
      <c r="E154" s="74"/>
      <c r="F154" s="48">
        <f t="shared" si="12"/>
        <v>0</v>
      </c>
      <c r="G154" s="43">
        <f t="shared" si="11"/>
        <v>0</v>
      </c>
    </row>
    <row r="155" spans="1:154" s="75" customFormat="1" ht="30" x14ac:dyDescent="0.25">
      <c r="A155" s="16" t="s">
        <v>296</v>
      </c>
      <c r="B155" s="118" t="s">
        <v>297</v>
      </c>
      <c r="C155" s="56" t="s">
        <v>33</v>
      </c>
      <c r="D155" s="147">
        <v>50</v>
      </c>
      <c r="E155" s="74"/>
      <c r="F155" s="48">
        <f t="shared" si="12"/>
        <v>0</v>
      </c>
      <c r="G155" s="43">
        <f t="shared" si="11"/>
        <v>0</v>
      </c>
    </row>
    <row r="156" spans="1:154" s="75" customFormat="1" ht="19.5" customHeight="1" x14ac:dyDescent="0.25">
      <c r="A156" s="16" t="s">
        <v>298</v>
      </c>
      <c r="B156" s="118" t="s">
        <v>299</v>
      </c>
      <c r="C156" s="56" t="s">
        <v>33</v>
      </c>
      <c r="D156" s="147">
        <v>300</v>
      </c>
      <c r="E156" s="74"/>
      <c r="F156" s="48">
        <f t="shared" si="12"/>
        <v>0</v>
      </c>
      <c r="G156" s="43">
        <f t="shared" si="11"/>
        <v>0</v>
      </c>
    </row>
    <row r="157" spans="1:154" s="50" customFormat="1" ht="30" x14ac:dyDescent="0.25">
      <c r="A157" s="16" t="s">
        <v>300</v>
      </c>
      <c r="B157" s="46" t="s">
        <v>301</v>
      </c>
      <c r="C157" s="56" t="s">
        <v>33</v>
      </c>
      <c r="D157" s="147">
        <v>54.5</v>
      </c>
      <c r="E157" s="41"/>
      <c r="F157" s="48">
        <f t="shared" si="12"/>
        <v>0</v>
      </c>
      <c r="G157" s="43">
        <f>F157*$B$10</f>
        <v>0</v>
      </c>
    </row>
    <row r="158" spans="1:154" s="75" customFormat="1" ht="45" x14ac:dyDescent="0.25">
      <c r="A158" s="16" t="s">
        <v>302</v>
      </c>
      <c r="B158" s="46" t="s">
        <v>303</v>
      </c>
      <c r="C158" s="56" t="s">
        <v>29</v>
      </c>
      <c r="D158" s="54">
        <v>218</v>
      </c>
      <c r="E158" s="74"/>
      <c r="F158" s="48">
        <f t="shared" si="12"/>
        <v>0</v>
      </c>
      <c r="G158" s="43">
        <f>F158*$B$10</f>
        <v>0</v>
      </c>
    </row>
    <row r="159" spans="1:154" s="75" customFormat="1" ht="30" x14ac:dyDescent="0.25">
      <c r="A159" s="16" t="s">
        <v>305</v>
      </c>
      <c r="B159" s="118" t="s">
        <v>306</v>
      </c>
      <c r="C159" s="56" t="s">
        <v>33</v>
      </c>
      <c r="D159" s="54">
        <v>112.36</v>
      </c>
      <c r="E159" s="74"/>
      <c r="F159" s="48">
        <f t="shared" si="12"/>
        <v>0</v>
      </c>
      <c r="G159" s="43">
        <f>F159</f>
        <v>0</v>
      </c>
    </row>
    <row r="160" spans="1:154" s="50" customFormat="1" ht="60" x14ac:dyDescent="0.25">
      <c r="A160" s="115" t="s">
        <v>307</v>
      </c>
      <c r="B160" s="119" t="s">
        <v>236</v>
      </c>
      <c r="C160" s="56" t="s">
        <v>33</v>
      </c>
      <c r="D160" s="54">
        <v>21.4</v>
      </c>
      <c r="E160" s="89"/>
      <c r="F160" s="48">
        <f t="shared" si="12"/>
        <v>0</v>
      </c>
      <c r="G160" s="111" t="s">
        <v>69</v>
      </c>
    </row>
    <row r="161" spans="1:7" s="50" customFormat="1" ht="60" x14ac:dyDescent="0.25">
      <c r="A161" s="115" t="s">
        <v>308</v>
      </c>
      <c r="B161" s="119" t="s">
        <v>236</v>
      </c>
      <c r="C161" s="56" t="s">
        <v>33</v>
      </c>
      <c r="D161" s="54">
        <v>64.2</v>
      </c>
      <c r="E161" s="89"/>
      <c r="F161" s="48">
        <f t="shared" si="12"/>
        <v>0</v>
      </c>
      <c r="G161" s="111" t="s">
        <v>69</v>
      </c>
    </row>
    <row r="162" spans="1:7" s="50" customFormat="1" ht="60" x14ac:dyDescent="0.25">
      <c r="A162" s="115" t="s">
        <v>309</v>
      </c>
      <c r="B162" s="119" t="s">
        <v>310</v>
      </c>
      <c r="C162" s="56" t="s">
        <v>33</v>
      </c>
      <c r="D162" s="54">
        <v>64.2</v>
      </c>
      <c r="E162" s="89"/>
      <c r="F162" s="48">
        <f t="shared" si="12"/>
        <v>0</v>
      </c>
      <c r="G162" s="111" t="s">
        <v>69</v>
      </c>
    </row>
    <row r="163" spans="1:7" s="75" customFormat="1" x14ac:dyDescent="0.25">
      <c r="A163" s="27" t="s">
        <v>311</v>
      </c>
      <c r="B163" s="46" t="s">
        <v>192</v>
      </c>
      <c r="C163" s="46" t="s">
        <v>33</v>
      </c>
      <c r="D163" s="54">
        <v>600</v>
      </c>
      <c r="E163" s="74"/>
      <c r="F163" s="48">
        <f t="shared" si="12"/>
        <v>0</v>
      </c>
      <c r="G163" s="43">
        <f>F163</f>
        <v>0</v>
      </c>
    </row>
    <row r="164" spans="1:7" s="50" customFormat="1" ht="36" customHeight="1" x14ac:dyDescent="0.25">
      <c r="A164" s="16" t="s">
        <v>312</v>
      </c>
      <c r="B164" s="46" t="s">
        <v>313</v>
      </c>
      <c r="C164" s="56" t="s">
        <v>33</v>
      </c>
      <c r="D164" s="147">
        <v>109.14</v>
      </c>
      <c r="E164" s="41"/>
      <c r="F164" s="48">
        <f t="shared" si="12"/>
        <v>0</v>
      </c>
      <c r="G164" s="43" t="s">
        <v>69</v>
      </c>
    </row>
    <row r="165" spans="1:7" s="50" customFormat="1" ht="36" customHeight="1" x14ac:dyDescent="0.25">
      <c r="A165" s="16" t="s">
        <v>312</v>
      </c>
      <c r="B165" s="46" t="s">
        <v>314</v>
      </c>
      <c r="C165" s="56" t="s">
        <v>33</v>
      </c>
      <c r="D165" s="147">
        <v>54</v>
      </c>
      <c r="E165" s="41"/>
      <c r="F165" s="48">
        <f t="shared" si="12"/>
        <v>0</v>
      </c>
      <c r="G165" s="43" t="s">
        <v>69</v>
      </c>
    </row>
    <row r="166" spans="1:7" s="50" customFormat="1" ht="39" x14ac:dyDescent="0.25">
      <c r="A166" s="52" t="s">
        <v>315</v>
      </c>
      <c r="B166" s="118" t="s">
        <v>236</v>
      </c>
      <c r="C166" s="56" t="s">
        <v>33</v>
      </c>
      <c r="D166" s="147">
        <v>10.7</v>
      </c>
      <c r="E166" s="41"/>
      <c r="F166" s="48">
        <f t="shared" si="12"/>
        <v>0</v>
      </c>
      <c r="G166" s="73" t="s">
        <v>69</v>
      </c>
    </row>
    <row r="167" spans="1:7" s="50" customFormat="1" ht="15" customHeight="1" x14ac:dyDescent="0.25">
      <c r="A167" s="16" t="s">
        <v>316</v>
      </c>
      <c r="B167" s="46" t="s">
        <v>317</v>
      </c>
      <c r="C167" s="88" t="s">
        <v>33</v>
      </c>
      <c r="D167" s="147">
        <v>8.6</v>
      </c>
      <c r="E167" s="110"/>
      <c r="F167" s="48">
        <f t="shared" si="12"/>
        <v>0</v>
      </c>
      <c r="G167" s="111" t="s">
        <v>69</v>
      </c>
    </row>
    <row r="168" spans="1:7" s="50" customFormat="1" ht="118.5" customHeight="1" x14ac:dyDescent="0.25">
      <c r="A168" s="16" t="s">
        <v>318</v>
      </c>
      <c r="B168" s="118" t="s">
        <v>319</v>
      </c>
      <c r="C168" s="88" t="s">
        <v>33</v>
      </c>
      <c r="D168" s="147">
        <v>86</v>
      </c>
      <c r="E168" s="110"/>
      <c r="F168" s="48">
        <f t="shared" si="12"/>
        <v>0</v>
      </c>
      <c r="G168" s="111" t="s">
        <v>69</v>
      </c>
    </row>
    <row r="169" spans="1:7" s="50" customFormat="1" x14ac:dyDescent="0.25">
      <c r="A169" s="120" t="s">
        <v>320</v>
      </c>
      <c r="B169" s="118" t="s">
        <v>77</v>
      </c>
      <c r="C169" s="39" t="s">
        <v>33</v>
      </c>
      <c r="D169" s="54">
        <v>100</v>
      </c>
      <c r="E169" s="41"/>
      <c r="F169" s="48">
        <f t="shared" si="12"/>
        <v>0</v>
      </c>
      <c r="G169" s="73" t="s">
        <v>69</v>
      </c>
    </row>
    <row r="170" spans="1:7" s="50" customFormat="1" ht="39" x14ac:dyDescent="0.25">
      <c r="A170" s="52" t="s">
        <v>321</v>
      </c>
      <c r="B170" s="118" t="s">
        <v>322</v>
      </c>
      <c r="C170" s="56" t="s">
        <v>33</v>
      </c>
      <c r="D170" s="148">
        <v>400</v>
      </c>
      <c r="E170" s="41"/>
      <c r="F170" s="48">
        <f t="shared" si="12"/>
        <v>0</v>
      </c>
      <c r="G170" s="43"/>
    </row>
    <row r="171" spans="1:7" s="75" customFormat="1" ht="86.25" customHeight="1" x14ac:dyDescent="0.25">
      <c r="A171" s="27" t="s">
        <v>323</v>
      </c>
      <c r="B171" s="46" t="s">
        <v>192</v>
      </c>
      <c r="C171" s="46" t="s">
        <v>33</v>
      </c>
      <c r="D171" s="40" t="s">
        <v>374</v>
      </c>
      <c r="E171" s="74"/>
      <c r="F171" s="48">
        <f>IFERROR(D171*E171,0)</f>
        <v>0</v>
      </c>
      <c r="G171" s="43">
        <f t="shared" ref="G171:G200" si="13">F171</f>
        <v>0</v>
      </c>
    </row>
    <row r="172" spans="1:7" s="50" customFormat="1" ht="51" x14ac:dyDescent="0.25">
      <c r="A172" s="52" t="s">
        <v>325</v>
      </c>
      <c r="B172" s="122" t="s">
        <v>253</v>
      </c>
      <c r="C172" s="109" t="s">
        <v>33</v>
      </c>
      <c r="D172" s="147">
        <v>78.650000000000006</v>
      </c>
      <c r="E172" s="110"/>
      <c r="F172" s="48">
        <f t="shared" si="12"/>
        <v>0</v>
      </c>
      <c r="G172" s="111">
        <f t="shared" si="13"/>
        <v>0</v>
      </c>
    </row>
    <row r="173" spans="1:7" s="50" customFormat="1" ht="54" x14ac:dyDescent="0.25">
      <c r="A173" s="52" t="s">
        <v>326</v>
      </c>
      <c r="B173" s="118" t="s">
        <v>253</v>
      </c>
      <c r="C173" s="88" t="s">
        <v>33</v>
      </c>
      <c r="D173" s="147">
        <v>150</v>
      </c>
      <c r="E173" s="123"/>
      <c r="F173" s="48">
        <f t="shared" si="12"/>
        <v>0</v>
      </c>
      <c r="G173" s="111">
        <f t="shared" si="13"/>
        <v>0</v>
      </c>
    </row>
    <row r="174" spans="1:7" s="50" customFormat="1" ht="54" x14ac:dyDescent="0.25">
      <c r="A174" s="52" t="s">
        <v>327</v>
      </c>
      <c r="B174" s="18" t="s">
        <v>328</v>
      </c>
      <c r="C174" s="46" t="s">
        <v>118</v>
      </c>
      <c r="D174" s="147"/>
      <c r="E174" s="123"/>
      <c r="F174" s="48">
        <f t="shared" si="12"/>
        <v>0</v>
      </c>
      <c r="G174" s="111">
        <f t="shared" si="13"/>
        <v>0</v>
      </c>
    </row>
    <row r="175" spans="1:7" s="50" customFormat="1" ht="21.75" customHeight="1" x14ac:dyDescent="0.25">
      <c r="A175" s="211" t="s">
        <v>330</v>
      </c>
      <c r="B175" s="212"/>
      <c r="C175" s="212"/>
      <c r="D175" s="212"/>
      <c r="E175" s="212"/>
      <c r="F175" s="213"/>
      <c r="G175" s="114"/>
    </row>
    <row r="176" spans="1:7" s="50" customFormat="1" ht="27" x14ac:dyDescent="0.25">
      <c r="A176" s="52" t="s">
        <v>331</v>
      </c>
      <c r="B176" s="118" t="s">
        <v>67</v>
      </c>
      <c r="C176" s="56" t="s">
        <v>33</v>
      </c>
      <c r="D176" s="147">
        <v>109.14</v>
      </c>
      <c r="E176" s="41"/>
      <c r="F176" s="48">
        <f t="shared" si="12"/>
        <v>0</v>
      </c>
      <c r="G176" s="43">
        <f t="shared" si="13"/>
        <v>0</v>
      </c>
    </row>
    <row r="177" spans="1:7" s="75" customFormat="1" ht="27" x14ac:dyDescent="0.25">
      <c r="A177" s="52" t="s">
        <v>332</v>
      </c>
      <c r="B177" s="118" t="s">
        <v>67</v>
      </c>
      <c r="C177" s="56" t="s">
        <v>33</v>
      </c>
      <c r="D177" s="147">
        <v>54</v>
      </c>
      <c r="E177" s="74"/>
      <c r="F177" s="48">
        <f t="shared" si="12"/>
        <v>0</v>
      </c>
      <c r="G177" s="43" t="s">
        <v>69</v>
      </c>
    </row>
    <row r="178" spans="1:7" s="75" customFormat="1" ht="42" x14ac:dyDescent="0.25">
      <c r="A178" s="16" t="s">
        <v>334</v>
      </c>
      <c r="B178" s="118" t="s">
        <v>67</v>
      </c>
      <c r="C178" s="125" t="s">
        <v>33</v>
      </c>
      <c r="D178" s="147">
        <v>109.14</v>
      </c>
      <c r="E178" s="126"/>
      <c r="F178" s="48">
        <f t="shared" si="12"/>
        <v>0</v>
      </c>
      <c r="G178" s="43" t="s">
        <v>69</v>
      </c>
    </row>
    <row r="179" spans="1:7" s="75" customFormat="1" ht="48.75" customHeight="1" x14ac:dyDescent="0.25">
      <c r="A179" s="16" t="s">
        <v>335</v>
      </c>
      <c r="B179" s="118" t="s">
        <v>67</v>
      </c>
      <c r="C179" s="56" t="s">
        <v>33</v>
      </c>
      <c r="D179" s="147">
        <v>54</v>
      </c>
      <c r="E179" s="74"/>
      <c r="F179" s="48">
        <f t="shared" si="12"/>
        <v>0</v>
      </c>
      <c r="G179" s="43" t="s">
        <v>69</v>
      </c>
    </row>
    <row r="180" spans="1:7" s="64" customFormat="1" x14ac:dyDescent="0.25">
      <c r="A180" s="16" t="s">
        <v>336</v>
      </c>
      <c r="B180" s="119" t="s">
        <v>59</v>
      </c>
      <c r="C180" s="88" t="s">
        <v>33</v>
      </c>
      <c r="D180" s="147">
        <v>11.24</v>
      </c>
      <c r="E180" s="110"/>
      <c r="F180" s="48">
        <f t="shared" si="12"/>
        <v>0</v>
      </c>
      <c r="G180" s="127">
        <f t="shared" si="13"/>
        <v>0</v>
      </c>
    </row>
    <row r="181" spans="1:7" s="64" customFormat="1" ht="25.5" customHeight="1" x14ac:dyDescent="0.25">
      <c r="A181" s="211" t="s">
        <v>337</v>
      </c>
      <c r="B181" s="212"/>
      <c r="C181" s="212"/>
      <c r="D181" s="212"/>
      <c r="E181" s="212"/>
      <c r="F181" s="213"/>
      <c r="G181" s="113"/>
    </row>
    <row r="182" spans="1:7" s="129" customFormat="1" x14ac:dyDescent="0.25">
      <c r="A182" s="16" t="s">
        <v>338</v>
      </c>
      <c r="B182" s="118" t="s">
        <v>59</v>
      </c>
      <c r="C182" s="56" t="s">
        <v>33</v>
      </c>
      <c r="D182" s="147">
        <v>2000</v>
      </c>
      <c r="E182" s="41"/>
      <c r="F182" s="48">
        <f t="shared" si="12"/>
        <v>0</v>
      </c>
      <c r="G182" s="43">
        <f t="shared" si="13"/>
        <v>0</v>
      </c>
    </row>
    <row r="183" spans="1:7" s="129" customFormat="1" ht="38.25" customHeight="1" x14ac:dyDescent="0.25">
      <c r="A183" s="16" t="s">
        <v>340</v>
      </c>
      <c r="B183" s="118" t="s">
        <v>236</v>
      </c>
      <c r="C183" s="56" t="s">
        <v>33</v>
      </c>
      <c r="D183" s="149">
        <v>218</v>
      </c>
      <c r="E183" s="41"/>
      <c r="F183" s="48">
        <f t="shared" si="12"/>
        <v>0</v>
      </c>
      <c r="G183" s="43" t="s">
        <v>69</v>
      </c>
    </row>
    <row r="184" spans="1:7" s="129" customFormat="1" x14ac:dyDescent="0.25">
      <c r="A184" s="16" t="s">
        <v>341</v>
      </c>
      <c r="B184" s="118" t="s">
        <v>236</v>
      </c>
      <c r="C184" s="56" t="s">
        <v>33</v>
      </c>
      <c r="D184" s="149">
        <v>300</v>
      </c>
      <c r="E184" s="41"/>
      <c r="F184" s="48">
        <f t="shared" si="12"/>
        <v>0</v>
      </c>
      <c r="G184" s="43" t="s">
        <v>69</v>
      </c>
    </row>
    <row r="185" spans="1:7" s="129" customFormat="1" ht="30" x14ac:dyDescent="0.25">
      <c r="A185" s="16" t="s">
        <v>342</v>
      </c>
      <c r="B185" s="118" t="s">
        <v>343</v>
      </c>
      <c r="C185" s="56" t="s">
        <v>33</v>
      </c>
      <c r="D185" s="147">
        <v>200</v>
      </c>
      <c r="E185" s="41"/>
      <c r="F185" s="48">
        <f t="shared" si="12"/>
        <v>0</v>
      </c>
      <c r="G185" s="43" t="s">
        <v>69</v>
      </c>
    </row>
    <row r="186" spans="1:7" s="129" customFormat="1" ht="30" x14ac:dyDescent="0.25">
      <c r="A186" s="16" t="s">
        <v>344</v>
      </c>
      <c r="B186" s="118" t="s">
        <v>59</v>
      </c>
      <c r="C186" s="56" t="s">
        <v>33</v>
      </c>
      <c r="D186" s="147">
        <v>210</v>
      </c>
      <c r="E186" s="41"/>
      <c r="F186" s="48">
        <f t="shared" si="12"/>
        <v>0</v>
      </c>
      <c r="G186" s="43">
        <f t="shared" si="13"/>
        <v>0</v>
      </c>
    </row>
    <row r="187" spans="1:7" s="64" customFormat="1" x14ac:dyDescent="0.25">
      <c r="A187" s="16" t="s">
        <v>345</v>
      </c>
      <c r="B187" s="118" t="s">
        <v>236</v>
      </c>
      <c r="C187" s="56" t="s">
        <v>33</v>
      </c>
      <c r="D187" s="149">
        <v>500</v>
      </c>
      <c r="E187" s="41"/>
      <c r="F187" s="48">
        <f t="shared" si="12"/>
        <v>0</v>
      </c>
      <c r="G187" s="43" t="s">
        <v>69</v>
      </c>
    </row>
    <row r="188" spans="1:7" s="64" customFormat="1" ht="24.75" customHeight="1" x14ac:dyDescent="0.25">
      <c r="A188" s="211" t="s">
        <v>346</v>
      </c>
      <c r="B188" s="212"/>
      <c r="C188" s="212"/>
      <c r="D188" s="212"/>
      <c r="E188" s="212"/>
      <c r="F188" s="213"/>
      <c r="G188" s="113"/>
    </row>
    <row r="189" spans="1:7" s="64" customFormat="1" ht="42" x14ac:dyDescent="0.25">
      <c r="A189" s="76" t="s">
        <v>347</v>
      </c>
      <c r="B189" s="77" t="s">
        <v>348</v>
      </c>
      <c r="C189" s="77" t="s">
        <v>33</v>
      </c>
      <c r="D189" s="54">
        <v>1500</v>
      </c>
      <c r="E189" s="131"/>
      <c r="F189" s="54">
        <f t="shared" si="12"/>
        <v>0</v>
      </c>
      <c r="G189" s="58">
        <f t="shared" si="13"/>
        <v>0</v>
      </c>
    </row>
    <row r="190" spans="1:7" s="129" customFormat="1" ht="21.75" customHeight="1" x14ac:dyDescent="0.25">
      <c r="A190" s="76" t="s">
        <v>350</v>
      </c>
      <c r="B190" s="77" t="s">
        <v>351</v>
      </c>
      <c r="C190" s="77" t="s">
        <v>33</v>
      </c>
      <c r="D190" s="54">
        <v>5</v>
      </c>
      <c r="E190" s="67"/>
      <c r="F190" s="54">
        <f t="shared" si="12"/>
        <v>0</v>
      </c>
      <c r="G190" s="58">
        <f t="shared" si="13"/>
        <v>0</v>
      </c>
    </row>
    <row r="191" spans="1:7" s="129" customFormat="1" ht="45" x14ac:dyDescent="0.25">
      <c r="A191" s="120" t="s">
        <v>352</v>
      </c>
      <c r="B191" s="122" t="s">
        <v>59</v>
      </c>
      <c r="C191" s="39" t="s">
        <v>33</v>
      </c>
      <c r="D191" s="147">
        <v>2000</v>
      </c>
      <c r="E191" s="74"/>
      <c r="F191" s="54">
        <f t="shared" si="12"/>
        <v>0</v>
      </c>
      <c r="G191" s="58">
        <f t="shared" si="13"/>
        <v>0</v>
      </c>
    </row>
    <row r="192" spans="1:7" s="64" customFormat="1" ht="57" customHeight="1" x14ac:dyDescent="0.25">
      <c r="A192" s="76" t="s">
        <v>353</v>
      </c>
      <c r="B192" s="39" t="s">
        <v>354</v>
      </c>
      <c r="C192" s="133"/>
      <c r="D192" s="147">
        <v>54.57</v>
      </c>
      <c r="E192" s="74"/>
      <c r="F192" s="54">
        <f t="shared" si="12"/>
        <v>0</v>
      </c>
      <c r="G192" s="58">
        <f t="shared" si="13"/>
        <v>0</v>
      </c>
    </row>
    <row r="193" spans="1:7" s="129" customFormat="1" ht="42" x14ac:dyDescent="0.25">
      <c r="A193" s="120" t="s">
        <v>355</v>
      </c>
      <c r="B193" s="122" t="s">
        <v>236</v>
      </c>
      <c r="C193" s="39" t="s">
        <v>33</v>
      </c>
      <c r="D193" s="149">
        <v>327</v>
      </c>
      <c r="E193" s="74"/>
      <c r="F193" s="54">
        <f t="shared" si="12"/>
        <v>0</v>
      </c>
      <c r="G193" s="43" t="s">
        <v>69</v>
      </c>
    </row>
    <row r="194" spans="1:7" s="129" customFormat="1" ht="30" x14ac:dyDescent="0.25">
      <c r="A194" s="120" t="s">
        <v>356</v>
      </c>
      <c r="B194" s="122" t="s">
        <v>236</v>
      </c>
      <c r="C194" s="39" t="s">
        <v>33</v>
      </c>
      <c r="D194" s="54" t="s">
        <v>392</v>
      </c>
      <c r="E194" s="74"/>
      <c r="F194" s="54">
        <f>IFERROR(D194*E194,0)</f>
        <v>0</v>
      </c>
      <c r="G194" s="43" t="s">
        <v>69</v>
      </c>
    </row>
    <row r="195" spans="1:7" s="129" customFormat="1" ht="75" x14ac:dyDescent="0.25">
      <c r="A195" s="120" t="s">
        <v>358</v>
      </c>
      <c r="B195" s="122" t="s">
        <v>359</v>
      </c>
      <c r="C195" s="39" t="s">
        <v>33</v>
      </c>
      <c r="D195" s="149">
        <v>11.24</v>
      </c>
      <c r="E195" s="74"/>
      <c r="F195" s="54">
        <f t="shared" si="12"/>
        <v>0</v>
      </c>
      <c r="G195" s="43" t="s">
        <v>69</v>
      </c>
    </row>
    <row r="196" spans="1:7" s="64" customFormat="1" ht="57" x14ac:dyDescent="0.25">
      <c r="A196" s="76" t="s">
        <v>360</v>
      </c>
      <c r="B196" s="77" t="s">
        <v>361</v>
      </c>
      <c r="C196" s="39" t="s">
        <v>33</v>
      </c>
      <c r="D196" s="149">
        <v>652.55999999999995</v>
      </c>
      <c r="E196" s="135"/>
      <c r="F196" s="54">
        <f t="shared" si="12"/>
        <v>0</v>
      </c>
      <c r="G196" s="43">
        <f t="shared" si="13"/>
        <v>0</v>
      </c>
    </row>
    <row r="197" spans="1:7" s="129" customFormat="1" ht="81" x14ac:dyDescent="0.25">
      <c r="A197" s="59" t="s">
        <v>363</v>
      </c>
      <c r="B197" s="77" t="s">
        <v>364</v>
      </c>
      <c r="C197" s="39" t="s">
        <v>33</v>
      </c>
      <c r="D197" s="48">
        <v>27</v>
      </c>
      <c r="E197" s="136"/>
      <c r="F197" s="54">
        <f t="shared" si="12"/>
        <v>0</v>
      </c>
      <c r="G197" s="43">
        <f t="shared" si="13"/>
        <v>0</v>
      </c>
    </row>
    <row r="198" spans="1:7" s="129" customFormat="1" ht="21" customHeight="1" x14ac:dyDescent="0.25">
      <c r="A198" s="120" t="s">
        <v>366</v>
      </c>
      <c r="B198" s="77" t="s">
        <v>367</v>
      </c>
      <c r="C198" s="39" t="s">
        <v>368</v>
      </c>
      <c r="D198" s="150">
        <v>172.5</v>
      </c>
      <c r="E198" s="136"/>
      <c r="F198" s="54">
        <f t="shared" si="12"/>
        <v>0</v>
      </c>
      <c r="G198" s="43">
        <f t="shared" si="13"/>
        <v>0</v>
      </c>
    </row>
    <row r="199" spans="1:7" s="129" customFormat="1" ht="54" x14ac:dyDescent="0.25">
      <c r="A199" s="138" t="s">
        <v>369</v>
      </c>
      <c r="B199" s="77" t="s">
        <v>225</v>
      </c>
      <c r="C199" s="39" t="s">
        <v>33</v>
      </c>
      <c r="D199" s="48">
        <v>224.72</v>
      </c>
      <c r="E199" s="74"/>
      <c r="F199" s="54">
        <f t="shared" si="12"/>
        <v>0</v>
      </c>
      <c r="G199" s="43">
        <f t="shared" si="13"/>
        <v>0</v>
      </c>
    </row>
    <row r="200" spans="1:7" s="64" customFormat="1" ht="30" x14ac:dyDescent="0.25">
      <c r="A200" s="138" t="s">
        <v>370</v>
      </c>
      <c r="B200" s="77" t="s">
        <v>243</v>
      </c>
      <c r="C200" s="39" t="s">
        <v>33</v>
      </c>
      <c r="D200" s="48">
        <v>54.57</v>
      </c>
      <c r="E200" s="74"/>
      <c r="F200" s="54">
        <f t="shared" si="12"/>
        <v>0</v>
      </c>
      <c r="G200" s="43">
        <f t="shared" si="13"/>
        <v>0</v>
      </c>
    </row>
    <row r="201" spans="1:7" s="50" customFormat="1" x14ac:dyDescent="0.25">
      <c r="A201" s="139" t="s">
        <v>371</v>
      </c>
      <c r="B201" s="8"/>
      <c r="C201" s="8"/>
      <c r="D201" s="9"/>
      <c r="E201" s="10"/>
      <c r="F201" s="11"/>
      <c r="G201" s="140">
        <f>SUM(G19:G200)</f>
        <v>0</v>
      </c>
    </row>
    <row r="202" spans="1:7" s="50" customFormat="1" x14ac:dyDescent="0.25">
      <c r="B202" s="141"/>
      <c r="C202" s="141"/>
      <c r="D202" s="141"/>
      <c r="E202" s="141"/>
      <c r="F202" s="141"/>
      <c r="G202" s="142"/>
    </row>
    <row r="203" spans="1:7" s="50" customFormat="1" x14ac:dyDescent="0.25">
      <c r="A203" s="7"/>
      <c r="B203" s="8"/>
      <c r="C203" s="8"/>
      <c r="D203" s="9"/>
      <c r="E203" s="10"/>
      <c r="F203" s="11"/>
      <c r="G203" s="12"/>
    </row>
    <row r="204" spans="1:7" s="50" customFormat="1" x14ac:dyDescent="0.25">
      <c r="A204" s="7"/>
      <c r="B204" s="8"/>
      <c r="C204" s="8"/>
      <c r="D204" s="9"/>
      <c r="E204" s="10"/>
      <c r="F204" s="11"/>
      <c r="G204" s="12"/>
    </row>
    <row r="205" spans="1:7" s="50" customFormat="1" x14ac:dyDescent="0.25">
      <c r="A205" s="7"/>
      <c r="B205" s="8"/>
      <c r="C205" s="8"/>
      <c r="D205" s="9"/>
      <c r="E205" s="10"/>
      <c r="F205" s="11"/>
      <c r="G205" s="12"/>
    </row>
    <row r="206" spans="1:7" s="50" customFormat="1" x14ac:dyDescent="0.25">
      <c r="A206" s="7"/>
      <c r="B206" s="8"/>
      <c r="C206" s="8"/>
      <c r="D206" s="9"/>
      <c r="E206" s="10"/>
      <c r="F206" s="11"/>
      <c r="G206" s="12"/>
    </row>
    <row r="207" spans="1:7" s="50" customFormat="1" x14ac:dyDescent="0.25">
      <c r="A207" s="7"/>
      <c r="B207" s="8"/>
      <c r="C207" s="8"/>
      <c r="D207" s="9"/>
      <c r="E207" s="10"/>
      <c r="F207" s="11"/>
      <c r="G207" s="12"/>
    </row>
    <row r="208" spans="1:7" s="50" customFormat="1" x14ac:dyDescent="0.25">
      <c r="A208" s="7"/>
      <c r="B208" s="8"/>
      <c r="C208" s="8"/>
      <c r="D208" s="9"/>
      <c r="E208" s="10"/>
      <c r="F208" s="11"/>
      <c r="G208" s="12"/>
    </row>
    <row r="209" spans="1:7" s="50" customFormat="1" x14ac:dyDescent="0.25">
      <c r="A209" s="7"/>
      <c r="B209" s="8"/>
      <c r="C209" s="8"/>
      <c r="D209" s="9"/>
      <c r="E209" s="10"/>
      <c r="F209" s="11"/>
      <c r="G209" s="12"/>
    </row>
    <row r="210" spans="1:7" s="50" customFormat="1" x14ac:dyDescent="0.25">
      <c r="A210" s="7"/>
      <c r="B210" s="8"/>
      <c r="C210" s="8"/>
      <c r="D210" s="9"/>
      <c r="E210" s="10"/>
      <c r="F210" s="11"/>
      <c r="G210" s="12"/>
    </row>
    <row r="211" spans="1:7" s="50" customFormat="1" x14ac:dyDescent="0.25">
      <c r="A211" s="7"/>
      <c r="B211" s="8"/>
      <c r="C211" s="8"/>
      <c r="D211" s="9"/>
      <c r="E211" s="10"/>
      <c r="F211" s="11"/>
      <c r="G211" s="12"/>
    </row>
    <row r="212" spans="1:7" s="50" customFormat="1" x14ac:dyDescent="0.25">
      <c r="A212" s="7"/>
      <c r="B212" s="8"/>
      <c r="C212" s="8"/>
      <c r="D212" s="9"/>
      <c r="E212" s="10"/>
      <c r="F212" s="11"/>
      <c r="G212" s="12"/>
    </row>
    <row r="213" spans="1:7" s="50" customFormat="1" x14ac:dyDescent="0.25">
      <c r="A213" s="7"/>
      <c r="B213" s="8"/>
      <c r="C213" s="8"/>
      <c r="D213" s="9"/>
      <c r="E213" s="10"/>
      <c r="F213" s="11"/>
      <c r="G213" s="12"/>
    </row>
    <row r="214" spans="1:7" s="50" customFormat="1" x14ac:dyDescent="0.25">
      <c r="A214" s="7"/>
      <c r="B214" s="8"/>
      <c r="C214" s="8"/>
      <c r="D214" s="9"/>
      <c r="E214" s="10"/>
      <c r="F214" s="11"/>
      <c r="G214" s="12"/>
    </row>
    <row r="215" spans="1:7" s="50" customFormat="1" x14ac:dyDescent="0.25">
      <c r="A215" s="7"/>
      <c r="B215" s="8"/>
      <c r="C215" s="8"/>
      <c r="D215" s="9"/>
      <c r="E215" s="10"/>
      <c r="F215" s="11"/>
      <c r="G215" s="12"/>
    </row>
    <row r="216" spans="1:7" s="50" customFormat="1" x14ac:dyDescent="0.25">
      <c r="A216" s="7"/>
      <c r="B216" s="8"/>
      <c r="C216" s="8"/>
      <c r="D216" s="9"/>
      <c r="E216" s="10"/>
      <c r="F216" s="11"/>
      <c r="G216" s="12"/>
    </row>
    <row r="217" spans="1:7" s="50" customFormat="1" x14ac:dyDescent="0.25">
      <c r="A217" s="7"/>
      <c r="B217" s="8"/>
      <c r="C217" s="8"/>
      <c r="D217" s="9"/>
      <c r="E217" s="10"/>
      <c r="F217" s="11"/>
      <c r="G217" s="12"/>
    </row>
    <row r="218" spans="1:7" s="50" customFormat="1" x14ac:dyDescent="0.25">
      <c r="A218" s="7"/>
      <c r="B218" s="8"/>
      <c r="C218" s="8"/>
      <c r="D218" s="9"/>
      <c r="E218" s="10"/>
      <c r="F218" s="11"/>
      <c r="G218" s="12"/>
    </row>
    <row r="219" spans="1:7" s="50" customFormat="1" x14ac:dyDescent="0.25">
      <c r="A219" s="7"/>
      <c r="B219" s="8"/>
      <c r="C219" s="8"/>
      <c r="D219" s="9"/>
      <c r="E219" s="10"/>
      <c r="F219" s="11"/>
      <c r="G219" s="12"/>
    </row>
    <row r="220" spans="1:7" s="50" customFormat="1" x14ac:dyDescent="0.25">
      <c r="A220" s="7"/>
      <c r="B220" s="8"/>
      <c r="C220" s="8"/>
      <c r="D220" s="9"/>
      <c r="E220" s="10"/>
      <c r="F220" s="11"/>
      <c r="G220" s="12"/>
    </row>
    <row r="221" spans="1:7" s="50" customFormat="1" x14ac:dyDescent="0.25">
      <c r="A221" s="7"/>
      <c r="B221" s="8"/>
      <c r="C221" s="8"/>
      <c r="D221" s="9"/>
      <c r="E221" s="10"/>
      <c r="F221" s="11"/>
      <c r="G221" s="12"/>
    </row>
    <row r="222" spans="1:7" s="50" customFormat="1" x14ac:dyDescent="0.25">
      <c r="A222" s="7"/>
      <c r="B222" s="8"/>
      <c r="C222" s="8"/>
      <c r="D222" s="9"/>
      <c r="E222" s="10"/>
      <c r="F222" s="11"/>
      <c r="G222" s="12"/>
    </row>
    <row r="223" spans="1:7" s="50" customFormat="1" x14ac:dyDescent="0.25">
      <c r="A223" s="7"/>
      <c r="B223" s="8"/>
      <c r="C223" s="8"/>
      <c r="D223" s="9"/>
      <c r="E223" s="10"/>
      <c r="F223" s="11"/>
      <c r="G223" s="12"/>
    </row>
    <row r="224" spans="1:7" s="50" customFormat="1" x14ac:dyDescent="0.25">
      <c r="A224" s="7"/>
      <c r="B224" s="8"/>
      <c r="C224" s="8"/>
      <c r="D224" s="9"/>
      <c r="E224" s="10"/>
      <c r="F224" s="11"/>
      <c r="G224" s="12"/>
    </row>
    <row r="225" spans="1:7" s="50" customFormat="1" x14ac:dyDescent="0.25">
      <c r="A225" s="7"/>
      <c r="B225" s="8"/>
      <c r="C225" s="8"/>
      <c r="D225" s="9"/>
      <c r="E225" s="10"/>
      <c r="F225" s="11"/>
      <c r="G225" s="12"/>
    </row>
    <row r="226" spans="1:7" s="50" customFormat="1" x14ac:dyDescent="0.25">
      <c r="A226" s="7"/>
      <c r="B226" s="8"/>
      <c r="C226" s="8"/>
      <c r="D226" s="9"/>
      <c r="E226" s="10"/>
      <c r="F226" s="11"/>
      <c r="G226" s="12"/>
    </row>
    <row r="227" spans="1:7" s="50" customFormat="1" x14ac:dyDescent="0.25">
      <c r="A227" s="7"/>
      <c r="B227" s="8"/>
      <c r="C227" s="8"/>
      <c r="D227" s="9"/>
      <c r="E227" s="10"/>
      <c r="F227" s="11"/>
      <c r="G227" s="12"/>
    </row>
    <row r="228" spans="1:7" s="50" customFormat="1" x14ac:dyDescent="0.25">
      <c r="A228" s="7"/>
      <c r="B228" s="8"/>
      <c r="C228" s="8"/>
      <c r="D228" s="9"/>
      <c r="E228" s="10"/>
      <c r="F228" s="11"/>
      <c r="G228" s="12"/>
    </row>
    <row r="229" spans="1:7" s="50" customFormat="1" x14ac:dyDescent="0.25">
      <c r="A229" s="7"/>
      <c r="B229" s="8"/>
      <c r="C229" s="8"/>
      <c r="D229" s="9"/>
      <c r="E229" s="10"/>
      <c r="F229" s="11"/>
      <c r="G229" s="12"/>
    </row>
    <row r="230" spans="1:7" s="50" customFormat="1" x14ac:dyDescent="0.25">
      <c r="A230" s="7"/>
      <c r="B230" s="8"/>
      <c r="C230" s="8"/>
      <c r="D230" s="9"/>
      <c r="E230" s="10"/>
      <c r="F230" s="11"/>
      <c r="G230" s="12"/>
    </row>
    <row r="231" spans="1:7" s="50" customFormat="1" x14ac:dyDescent="0.25">
      <c r="A231" s="7"/>
      <c r="B231" s="8"/>
      <c r="C231" s="8"/>
      <c r="D231" s="9"/>
      <c r="E231" s="10"/>
      <c r="F231" s="11"/>
      <c r="G231" s="12"/>
    </row>
    <row r="232" spans="1:7" s="50" customFormat="1" x14ac:dyDescent="0.25">
      <c r="A232" s="7"/>
      <c r="B232" s="8"/>
      <c r="C232" s="8"/>
      <c r="D232" s="9"/>
      <c r="E232" s="10"/>
      <c r="F232" s="11"/>
      <c r="G232" s="12"/>
    </row>
    <row r="233" spans="1:7" s="50" customFormat="1" x14ac:dyDescent="0.25">
      <c r="A233" s="7"/>
      <c r="B233" s="8"/>
      <c r="C233" s="8"/>
      <c r="D233" s="9"/>
      <c r="E233" s="10"/>
      <c r="F233" s="11"/>
      <c r="G233" s="12"/>
    </row>
    <row r="234" spans="1:7" s="50" customFormat="1" x14ac:dyDescent="0.25">
      <c r="A234" s="7"/>
      <c r="B234" s="8"/>
      <c r="C234" s="8"/>
      <c r="D234" s="9"/>
      <c r="E234" s="10"/>
      <c r="F234" s="11"/>
      <c r="G234" s="12"/>
    </row>
    <row r="235" spans="1:7" s="50" customFormat="1" x14ac:dyDescent="0.25">
      <c r="A235" s="7"/>
      <c r="B235" s="8"/>
      <c r="C235" s="8"/>
      <c r="D235" s="9"/>
      <c r="E235" s="10"/>
      <c r="F235" s="11"/>
      <c r="G235" s="12"/>
    </row>
    <row r="236" spans="1:7" s="50" customFormat="1" x14ac:dyDescent="0.25">
      <c r="A236" s="7"/>
      <c r="B236" s="8"/>
      <c r="C236" s="8"/>
      <c r="D236" s="9"/>
      <c r="E236" s="10"/>
      <c r="F236" s="11"/>
      <c r="G236" s="12"/>
    </row>
    <row r="237" spans="1:7" s="50" customFormat="1" x14ac:dyDescent="0.25">
      <c r="A237" s="7"/>
      <c r="B237" s="8"/>
      <c r="C237" s="8"/>
      <c r="D237" s="9"/>
      <c r="E237" s="10"/>
      <c r="F237" s="11"/>
      <c r="G237" s="12"/>
    </row>
    <row r="238" spans="1:7" s="50" customFormat="1" x14ac:dyDescent="0.25">
      <c r="A238" s="7"/>
      <c r="B238" s="8"/>
      <c r="C238" s="8"/>
      <c r="D238" s="9"/>
      <c r="E238" s="10"/>
      <c r="F238" s="11"/>
      <c r="G238" s="12"/>
    </row>
    <row r="239" spans="1:7" s="50" customFormat="1" x14ac:dyDescent="0.25">
      <c r="A239" s="7"/>
      <c r="B239" s="8"/>
      <c r="C239" s="8"/>
      <c r="D239" s="9"/>
      <c r="E239" s="10"/>
      <c r="F239" s="11"/>
      <c r="G239" s="12"/>
    </row>
    <row r="240" spans="1:7" s="50" customFormat="1" x14ac:dyDescent="0.25">
      <c r="A240" s="7"/>
      <c r="B240" s="8"/>
      <c r="C240" s="8"/>
      <c r="D240" s="9"/>
      <c r="E240" s="10"/>
      <c r="F240" s="11"/>
      <c r="G240" s="12"/>
    </row>
    <row r="241" spans="1:154" x14ac:dyDescent="0.25">
      <c r="H241" s="50"/>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c r="AV241" s="50"/>
      <c r="AW241" s="50"/>
      <c r="AX241" s="50"/>
      <c r="AY241" s="50"/>
      <c r="AZ241" s="50"/>
      <c r="BA241" s="50"/>
      <c r="BB241" s="50"/>
      <c r="BC241" s="50"/>
      <c r="BD241" s="50"/>
      <c r="BE241" s="50"/>
      <c r="BF241" s="50"/>
      <c r="BG241" s="50"/>
      <c r="BH241" s="50"/>
      <c r="BI241" s="50"/>
      <c r="BJ241" s="50"/>
      <c r="BK241" s="50"/>
      <c r="BL241" s="50"/>
      <c r="BM241" s="50"/>
      <c r="BN241" s="50"/>
      <c r="BO241" s="50"/>
      <c r="BP241" s="50"/>
      <c r="BQ241" s="50"/>
      <c r="BR241" s="50"/>
      <c r="BS241" s="50"/>
      <c r="BT241" s="50"/>
      <c r="BU241" s="50"/>
      <c r="BV241" s="50"/>
      <c r="BW241" s="50"/>
      <c r="BX241" s="50"/>
      <c r="BY241" s="50"/>
      <c r="BZ241" s="50"/>
      <c r="CA241" s="50"/>
      <c r="CB241" s="50"/>
      <c r="CC241" s="50"/>
      <c r="CD241" s="50"/>
      <c r="CE241" s="50"/>
      <c r="CF241" s="50"/>
      <c r="CG241" s="50"/>
      <c r="CH241" s="50"/>
      <c r="CI241" s="50"/>
      <c r="CJ241" s="50"/>
      <c r="CK241" s="50"/>
      <c r="CL241" s="50"/>
      <c r="CM241" s="50"/>
      <c r="CN241" s="50"/>
      <c r="CO241" s="50"/>
      <c r="CP241" s="50"/>
      <c r="CQ241" s="50"/>
      <c r="CR241" s="50"/>
      <c r="CS241" s="50"/>
      <c r="CT241" s="50"/>
      <c r="CU241" s="50"/>
      <c r="CV241" s="50"/>
      <c r="CW241" s="50"/>
      <c r="CX241" s="50"/>
      <c r="CY241" s="50"/>
      <c r="CZ241" s="50"/>
      <c r="DA241" s="50"/>
      <c r="DB241" s="50"/>
      <c r="DC241" s="50"/>
      <c r="DD241" s="50"/>
      <c r="DE241" s="50"/>
      <c r="DF241" s="50"/>
      <c r="DG241" s="50"/>
      <c r="DH241" s="50"/>
      <c r="DI241" s="50"/>
      <c r="DJ241" s="50"/>
      <c r="DK241" s="50"/>
      <c r="DL241" s="50"/>
      <c r="DM241" s="50"/>
      <c r="DN241" s="50"/>
      <c r="DO241" s="50"/>
      <c r="DP241" s="50"/>
      <c r="DQ241" s="50"/>
      <c r="DR241" s="50"/>
      <c r="DS241" s="50"/>
      <c r="DT241" s="50"/>
      <c r="DU241" s="50"/>
      <c r="DV241" s="50"/>
      <c r="DW241" s="50"/>
      <c r="DX241" s="50"/>
      <c r="DY241" s="50"/>
      <c r="DZ241" s="50"/>
      <c r="EA241" s="50"/>
      <c r="EB241" s="50"/>
      <c r="EC241" s="50"/>
      <c r="ED241" s="50"/>
      <c r="EE241" s="50"/>
      <c r="EF241" s="50"/>
      <c r="EG241" s="50"/>
      <c r="EH241" s="50"/>
      <c r="EI241" s="50"/>
      <c r="EJ241" s="50"/>
      <c r="EK241" s="50"/>
      <c r="EL241" s="50"/>
      <c r="EM241" s="50"/>
      <c r="EN241" s="50"/>
      <c r="EO241" s="50"/>
      <c r="EP241" s="50"/>
      <c r="EQ241" s="50"/>
      <c r="ER241" s="50"/>
      <c r="ES241" s="50"/>
      <c r="ET241" s="50"/>
      <c r="EU241" s="50"/>
      <c r="EV241" s="50"/>
      <c r="EW241" s="50"/>
      <c r="EX241" s="50"/>
    </row>
    <row r="242" spans="1:154" s="50" customFormat="1" x14ac:dyDescent="0.25">
      <c r="A242" s="7"/>
      <c r="B242" s="8"/>
      <c r="C242" s="8"/>
      <c r="D242" s="9"/>
      <c r="E242" s="10"/>
      <c r="F242" s="11"/>
      <c r="G242" s="12"/>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c r="DK242" s="7"/>
      <c r="DL242" s="7"/>
      <c r="DM242" s="7"/>
      <c r="DN242" s="7"/>
      <c r="DO242" s="7"/>
      <c r="DP242" s="7"/>
      <c r="DQ242" s="7"/>
      <c r="DR242" s="7"/>
      <c r="DS242" s="7"/>
      <c r="DT242" s="7"/>
      <c r="DU242" s="7"/>
      <c r="DV242" s="7"/>
      <c r="DW242" s="7"/>
      <c r="DX242" s="7"/>
      <c r="DY242" s="7"/>
      <c r="DZ242" s="7"/>
      <c r="EA242" s="7"/>
      <c r="EB242" s="7"/>
      <c r="EC242" s="7"/>
      <c r="ED242" s="7"/>
      <c r="EE242" s="7"/>
      <c r="EF242" s="7"/>
      <c r="EG242" s="7"/>
      <c r="EH242" s="7"/>
      <c r="EI242" s="7"/>
      <c r="EJ242" s="7"/>
      <c r="EK242" s="7"/>
      <c r="EL242" s="7"/>
      <c r="EM242" s="7"/>
      <c r="EN242" s="7"/>
      <c r="EO242" s="7"/>
      <c r="EP242" s="7"/>
      <c r="EQ242" s="7"/>
      <c r="ER242" s="7"/>
      <c r="ES242" s="7"/>
      <c r="ET242" s="7"/>
      <c r="EU242" s="7"/>
      <c r="EV242" s="7"/>
      <c r="EW242" s="7"/>
      <c r="EX242" s="7"/>
    </row>
    <row r="243" spans="1:154" s="50" customFormat="1" x14ac:dyDescent="0.25">
      <c r="A243" s="7"/>
      <c r="B243" s="8"/>
      <c r="C243" s="8"/>
      <c r="D243" s="9"/>
      <c r="E243" s="10"/>
      <c r="F243" s="11"/>
      <c r="G243" s="12"/>
    </row>
    <row r="244" spans="1:154" s="50" customFormat="1" x14ac:dyDescent="0.25">
      <c r="A244" s="7"/>
      <c r="B244" s="8"/>
      <c r="C244" s="8"/>
      <c r="D244" s="9"/>
      <c r="E244" s="10"/>
      <c r="F244" s="11"/>
      <c r="G244" s="12"/>
    </row>
    <row r="245" spans="1:154" s="50" customFormat="1" x14ac:dyDescent="0.25">
      <c r="A245" s="7"/>
      <c r="B245" s="8"/>
      <c r="C245" s="8"/>
      <c r="D245" s="9"/>
      <c r="E245" s="10"/>
      <c r="F245" s="11"/>
      <c r="G245" s="12"/>
    </row>
    <row r="246" spans="1:154" s="50" customFormat="1" x14ac:dyDescent="0.25">
      <c r="A246" s="7"/>
      <c r="B246" s="8"/>
      <c r="C246" s="8"/>
      <c r="D246" s="9"/>
      <c r="E246" s="10"/>
      <c r="F246" s="11"/>
      <c r="G246" s="12"/>
    </row>
    <row r="247" spans="1:154" s="50" customFormat="1" x14ac:dyDescent="0.25">
      <c r="A247" s="7"/>
      <c r="B247" s="8"/>
      <c r="C247" s="8"/>
      <c r="D247" s="9"/>
      <c r="E247" s="10"/>
      <c r="F247" s="11"/>
      <c r="G247" s="12"/>
    </row>
    <row r="248" spans="1:154" s="50" customFormat="1" x14ac:dyDescent="0.25">
      <c r="A248" s="7"/>
      <c r="B248" s="8"/>
      <c r="C248" s="8"/>
      <c r="D248" s="9"/>
      <c r="E248" s="10"/>
      <c r="F248" s="11"/>
      <c r="G248" s="12"/>
    </row>
    <row r="249" spans="1:154" x14ac:dyDescent="0.25">
      <c r="H249" s="50"/>
      <c r="I249" s="50"/>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c r="BC249" s="50"/>
      <c r="BD249" s="50"/>
      <c r="BE249" s="50"/>
      <c r="BF249" s="50"/>
      <c r="BG249" s="50"/>
      <c r="BH249" s="50"/>
      <c r="BI249" s="50"/>
      <c r="BJ249" s="50"/>
      <c r="BK249" s="50"/>
      <c r="BL249" s="50"/>
      <c r="BM249" s="50"/>
      <c r="BN249" s="50"/>
      <c r="BO249" s="50"/>
      <c r="BP249" s="50"/>
      <c r="BQ249" s="50"/>
      <c r="BR249" s="50"/>
      <c r="BS249" s="50"/>
      <c r="BT249" s="50"/>
      <c r="BU249" s="50"/>
      <c r="BV249" s="50"/>
      <c r="BW249" s="50"/>
      <c r="BX249" s="50"/>
      <c r="BY249" s="50"/>
      <c r="BZ249" s="50"/>
      <c r="CA249" s="50"/>
      <c r="CB249" s="50"/>
      <c r="CC249" s="50"/>
      <c r="CD249" s="50"/>
      <c r="CE249" s="50"/>
      <c r="CF249" s="50"/>
      <c r="CG249" s="50"/>
      <c r="CH249" s="50"/>
      <c r="CI249" s="50"/>
      <c r="CJ249" s="50"/>
      <c r="CK249" s="50"/>
      <c r="CL249" s="50"/>
      <c r="CM249" s="50"/>
      <c r="CN249" s="50"/>
      <c r="CO249" s="50"/>
      <c r="CP249" s="50"/>
      <c r="CQ249" s="50"/>
      <c r="CR249" s="50"/>
      <c r="CS249" s="50"/>
      <c r="CT249" s="50"/>
      <c r="CU249" s="50"/>
      <c r="CV249" s="50"/>
      <c r="CW249" s="50"/>
      <c r="CX249" s="50"/>
      <c r="CY249" s="50"/>
      <c r="CZ249" s="50"/>
      <c r="DA249" s="50"/>
      <c r="DB249" s="50"/>
      <c r="DC249" s="50"/>
      <c r="DD249" s="50"/>
      <c r="DE249" s="50"/>
      <c r="DF249" s="50"/>
      <c r="DG249" s="50"/>
      <c r="DH249" s="50"/>
      <c r="DI249" s="50"/>
      <c r="DJ249" s="50"/>
      <c r="DK249" s="50"/>
      <c r="DL249" s="50"/>
      <c r="DM249" s="50"/>
      <c r="DN249" s="50"/>
      <c r="DO249" s="50"/>
      <c r="DP249" s="50"/>
      <c r="DQ249" s="50"/>
      <c r="DR249" s="50"/>
      <c r="DS249" s="50"/>
      <c r="DT249" s="50"/>
      <c r="DU249" s="50"/>
      <c r="DV249" s="50"/>
      <c r="DW249" s="50"/>
      <c r="DX249" s="50"/>
      <c r="DY249" s="50"/>
      <c r="DZ249" s="50"/>
      <c r="EA249" s="50"/>
      <c r="EB249" s="50"/>
      <c r="EC249" s="50"/>
      <c r="ED249" s="50"/>
      <c r="EE249" s="50"/>
      <c r="EF249" s="50"/>
      <c r="EG249" s="50"/>
      <c r="EH249" s="50"/>
      <c r="EI249" s="50"/>
      <c r="EJ249" s="50"/>
      <c r="EK249" s="50"/>
      <c r="EL249" s="50"/>
      <c r="EM249" s="50"/>
      <c r="EN249" s="50"/>
      <c r="EO249" s="50"/>
      <c r="EP249" s="50"/>
      <c r="EQ249" s="50"/>
      <c r="ER249" s="50"/>
      <c r="ES249" s="50"/>
      <c r="ET249" s="50"/>
      <c r="EU249" s="50"/>
      <c r="EV249" s="50"/>
      <c r="EW249" s="50"/>
      <c r="EX249" s="50"/>
    </row>
    <row r="255" spans="1:154" s="50" customFormat="1" x14ac:dyDescent="0.25">
      <c r="A255" s="7"/>
      <c r="B255" s="8"/>
      <c r="C255" s="8"/>
      <c r="D255" s="9"/>
      <c r="E255" s="10"/>
      <c r="F255" s="11"/>
      <c r="G255" s="12"/>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c r="EB255" s="7"/>
      <c r="EC255" s="7"/>
      <c r="ED255" s="7"/>
      <c r="EE255" s="7"/>
      <c r="EF255" s="7"/>
      <c r="EG255" s="7"/>
      <c r="EH255" s="7"/>
      <c r="EI255" s="7"/>
      <c r="EJ255" s="7"/>
      <c r="EK255" s="7"/>
      <c r="EL255" s="7"/>
      <c r="EM255" s="7"/>
      <c r="EN255" s="7"/>
      <c r="EO255" s="7"/>
      <c r="EP255" s="7"/>
      <c r="EQ255" s="7"/>
      <c r="ER255" s="7"/>
      <c r="ES255" s="7"/>
      <c r="ET255" s="7"/>
      <c r="EU255" s="7"/>
      <c r="EV255" s="7"/>
      <c r="EW255" s="7"/>
      <c r="EX255" s="7"/>
    </row>
    <row r="256" spans="1:154" s="50" customFormat="1" x14ac:dyDescent="0.25">
      <c r="A256" s="7"/>
      <c r="B256" s="8"/>
      <c r="C256" s="8"/>
      <c r="D256" s="9"/>
      <c r="E256" s="10"/>
      <c r="F256" s="11"/>
      <c r="G256" s="12"/>
    </row>
    <row r="257" spans="1:154" s="50" customFormat="1" x14ac:dyDescent="0.25">
      <c r="A257" s="7"/>
      <c r="B257" s="8"/>
      <c r="C257" s="8"/>
      <c r="D257" s="9"/>
      <c r="E257" s="10"/>
      <c r="F257" s="11"/>
      <c r="G257" s="12"/>
    </row>
    <row r="258" spans="1:154" x14ac:dyDescent="0.25">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50"/>
      <c r="AY258" s="50"/>
      <c r="AZ258" s="50"/>
      <c r="BA258" s="50"/>
      <c r="BB258" s="50"/>
      <c r="BC258" s="50"/>
      <c r="BD258" s="50"/>
      <c r="BE258" s="50"/>
      <c r="BF258" s="50"/>
      <c r="BG258" s="50"/>
      <c r="BH258" s="50"/>
      <c r="BI258" s="50"/>
      <c r="BJ258" s="50"/>
      <c r="BK258" s="50"/>
      <c r="BL258" s="50"/>
      <c r="BM258" s="50"/>
      <c r="BN258" s="50"/>
      <c r="BO258" s="50"/>
      <c r="BP258" s="50"/>
      <c r="BQ258" s="50"/>
      <c r="BR258" s="50"/>
      <c r="BS258" s="50"/>
      <c r="BT258" s="50"/>
      <c r="BU258" s="50"/>
      <c r="BV258" s="50"/>
      <c r="BW258" s="50"/>
      <c r="BX258" s="50"/>
      <c r="BY258" s="50"/>
      <c r="BZ258" s="50"/>
      <c r="CA258" s="50"/>
      <c r="CB258" s="50"/>
      <c r="CC258" s="50"/>
      <c r="CD258" s="50"/>
      <c r="CE258" s="50"/>
      <c r="CF258" s="50"/>
      <c r="CG258" s="50"/>
      <c r="CH258" s="50"/>
      <c r="CI258" s="50"/>
      <c r="CJ258" s="50"/>
      <c r="CK258" s="50"/>
      <c r="CL258" s="50"/>
      <c r="CM258" s="50"/>
      <c r="CN258" s="50"/>
      <c r="CO258" s="50"/>
      <c r="CP258" s="50"/>
      <c r="CQ258" s="50"/>
      <c r="CR258" s="50"/>
      <c r="CS258" s="50"/>
      <c r="CT258" s="50"/>
      <c r="CU258" s="50"/>
      <c r="CV258" s="50"/>
      <c r="CW258" s="50"/>
      <c r="CX258" s="50"/>
      <c r="CY258" s="50"/>
      <c r="CZ258" s="50"/>
      <c r="DA258" s="50"/>
      <c r="DB258" s="50"/>
      <c r="DC258" s="50"/>
      <c r="DD258" s="50"/>
      <c r="DE258" s="50"/>
      <c r="DF258" s="50"/>
      <c r="DG258" s="50"/>
      <c r="DH258" s="50"/>
      <c r="DI258" s="50"/>
      <c r="DJ258" s="50"/>
      <c r="DK258" s="50"/>
      <c r="DL258" s="50"/>
      <c r="DM258" s="50"/>
      <c r="DN258" s="50"/>
      <c r="DO258" s="50"/>
      <c r="DP258" s="50"/>
      <c r="DQ258" s="50"/>
      <c r="DR258" s="50"/>
      <c r="DS258" s="50"/>
      <c r="DT258" s="50"/>
      <c r="DU258" s="50"/>
      <c r="DV258" s="50"/>
      <c r="DW258" s="50"/>
      <c r="DX258" s="50"/>
      <c r="DY258" s="50"/>
      <c r="DZ258" s="50"/>
      <c r="EA258" s="50"/>
      <c r="EB258" s="50"/>
      <c r="EC258" s="50"/>
      <c r="ED258" s="50"/>
      <c r="EE258" s="50"/>
      <c r="EF258" s="50"/>
      <c r="EG258" s="50"/>
      <c r="EH258" s="50"/>
      <c r="EI258" s="50"/>
      <c r="EJ258" s="50"/>
      <c r="EK258" s="50"/>
      <c r="EL258" s="50"/>
      <c r="EM258" s="50"/>
      <c r="EN258" s="50"/>
      <c r="EO258" s="50"/>
      <c r="EP258" s="50"/>
      <c r="EQ258" s="50"/>
      <c r="ER258" s="50"/>
      <c r="ES258" s="50"/>
      <c r="ET258" s="50"/>
      <c r="EU258" s="50"/>
      <c r="EV258" s="50"/>
      <c r="EW258" s="50"/>
      <c r="EX258" s="50"/>
    </row>
    <row r="275" spans="1:154" s="143" customFormat="1" x14ac:dyDescent="0.25">
      <c r="A275" s="7"/>
      <c r="B275" s="8"/>
      <c r="C275" s="8"/>
      <c r="D275" s="9"/>
      <c r="E275" s="10"/>
      <c r="F275" s="11"/>
      <c r="G275" s="12"/>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c r="DK275" s="7"/>
      <c r="DL275" s="7"/>
      <c r="DM275" s="7"/>
      <c r="DN275" s="7"/>
      <c r="DO275" s="7"/>
      <c r="DP275" s="7"/>
      <c r="DQ275" s="7"/>
      <c r="DR275" s="7"/>
      <c r="DS275" s="7"/>
      <c r="DT275" s="7"/>
      <c r="DU275" s="7"/>
      <c r="DV275" s="7"/>
      <c r="DW275" s="7"/>
      <c r="DX275" s="7"/>
      <c r="DY275" s="7"/>
      <c r="DZ275" s="7"/>
      <c r="EA275" s="7"/>
      <c r="EB275" s="7"/>
      <c r="EC275" s="7"/>
      <c r="ED275" s="7"/>
      <c r="EE275" s="7"/>
      <c r="EF275" s="7"/>
      <c r="EG275" s="7"/>
      <c r="EH275" s="7"/>
      <c r="EI275" s="7"/>
      <c r="EJ275" s="7"/>
      <c r="EK275" s="7"/>
      <c r="EL275" s="7"/>
      <c r="EM275" s="7"/>
      <c r="EN275" s="7"/>
      <c r="EO275" s="7"/>
      <c r="EP275" s="7"/>
      <c r="EQ275" s="7"/>
      <c r="ER275" s="7"/>
      <c r="ES275" s="7"/>
      <c r="ET275" s="7"/>
      <c r="EU275" s="7"/>
      <c r="EV275" s="7"/>
      <c r="EW275" s="7"/>
      <c r="EX275" s="7"/>
    </row>
    <row r="276" spans="1:154" x14ac:dyDescent="0.25">
      <c r="H276" s="143"/>
      <c r="I276" s="143"/>
      <c r="J276" s="143"/>
      <c r="K276" s="143"/>
      <c r="L276" s="143"/>
      <c r="M276" s="143"/>
      <c r="N276" s="143"/>
      <c r="O276" s="143"/>
      <c r="P276" s="143"/>
      <c r="Q276" s="143"/>
      <c r="R276" s="143"/>
      <c r="S276" s="143"/>
      <c r="T276" s="143"/>
      <c r="U276" s="143"/>
      <c r="V276" s="143"/>
      <c r="W276" s="143"/>
      <c r="X276" s="143"/>
      <c r="Y276" s="143"/>
      <c r="Z276" s="143"/>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c r="CN276" s="143"/>
      <c r="CO276" s="143"/>
      <c r="CP276" s="143"/>
      <c r="CQ276" s="143"/>
      <c r="CR276" s="143"/>
      <c r="CS276" s="143"/>
      <c r="CT276" s="143"/>
      <c r="CU276" s="143"/>
      <c r="CV276" s="143"/>
      <c r="CW276" s="143"/>
      <c r="CX276" s="143"/>
      <c r="CY276" s="143"/>
      <c r="CZ276" s="143"/>
      <c r="DA276" s="143"/>
      <c r="DB276" s="143"/>
      <c r="DC276" s="143"/>
      <c r="DD276" s="143"/>
      <c r="DE276" s="143"/>
      <c r="DF276" s="143"/>
      <c r="DG276" s="143"/>
      <c r="DH276" s="143"/>
      <c r="DI276" s="143"/>
      <c r="DJ276" s="143"/>
      <c r="DK276" s="143"/>
      <c r="DL276" s="143"/>
      <c r="DM276" s="143"/>
      <c r="DN276" s="143"/>
      <c r="DO276" s="143"/>
      <c r="DP276" s="143"/>
      <c r="DQ276" s="143"/>
      <c r="DR276" s="143"/>
      <c r="DS276" s="143"/>
      <c r="DT276" s="143"/>
      <c r="DU276" s="143"/>
      <c r="DV276" s="143"/>
      <c r="DW276" s="143"/>
      <c r="DX276" s="143"/>
      <c r="DY276" s="143"/>
      <c r="DZ276" s="143"/>
      <c r="EA276" s="143"/>
      <c r="EB276" s="143"/>
      <c r="EC276" s="143"/>
      <c r="ED276" s="143"/>
      <c r="EE276" s="143"/>
      <c r="EF276" s="143"/>
      <c r="EG276" s="143"/>
      <c r="EH276" s="143"/>
      <c r="EI276" s="143"/>
      <c r="EJ276" s="143"/>
      <c r="EK276" s="143"/>
      <c r="EL276" s="143"/>
      <c r="EM276" s="143"/>
      <c r="EN276" s="143"/>
      <c r="EO276" s="143"/>
      <c r="EP276" s="143"/>
      <c r="EQ276" s="143"/>
      <c r="ER276" s="143"/>
      <c r="ES276" s="143"/>
      <c r="ET276" s="143"/>
      <c r="EU276" s="143"/>
      <c r="EV276" s="143"/>
      <c r="EW276" s="143"/>
      <c r="EX276" s="143"/>
    </row>
    <row r="278" spans="1:154" s="37" customFormat="1" x14ac:dyDescent="0.25">
      <c r="A278" s="7"/>
      <c r="B278" s="8"/>
      <c r="C278" s="8"/>
      <c r="D278" s="9"/>
      <c r="E278" s="10"/>
      <c r="F278" s="11"/>
      <c r="G278" s="12"/>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c r="EB278" s="7"/>
      <c r="EC278" s="7"/>
      <c r="ED278" s="7"/>
      <c r="EE278" s="7"/>
      <c r="EF278" s="7"/>
      <c r="EG278" s="7"/>
      <c r="EH278" s="7"/>
      <c r="EI278" s="7"/>
      <c r="EJ278" s="7"/>
      <c r="EK278" s="7"/>
      <c r="EL278" s="7"/>
      <c r="EM278" s="7"/>
      <c r="EN278" s="7"/>
      <c r="EO278" s="7"/>
      <c r="EP278" s="7"/>
      <c r="EQ278" s="7"/>
      <c r="ER278" s="7"/>
      <c r="ES278" s="7"/>
      <c r="ET278" s="7"/>
      <c r="EU278" s="7"/>
      <c r="EV278" s="7"/>
      <c r="EW278" s="7"/>
      <c r="EX278" s="7"/>
    </row>
    <row r="279" spans="1:154" s="37" customFormat="1" x14ac:dyDescent="0.25">
      <c r="A279" s="7"/>
      <c r="B279" s="8"/>
      <c r="C279" s="8"/>
      <c r="D279" s="9"/>
      <c r="E279" s="10"/>
      <c r="F279" s="11"/>
      <c r="G279" s="12"/>
    </row>
    <row r="280" spans="1:154" x14ac:dyDescent="0.25">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c r="AX280" s="37"/>
      <c r="AY280" s="37"/>
      <c r="AZ280" s="37"/>
      <c r="BA280" s="37"/>
      <c r="BB280" s="37"/>
      <c r="BC280" s="37"/>
      <c r="BD280" s="37"/>
      <c r="BE280" s="37"/>
      <c r="BF280" s="37"/>
      <c r="BG280" s="37"/>
      <c r="BH280" s="37"/>
      <c r="BI280" s="37"/>
      <c r="BJ280" s="37"/>
      <c r="BK280" s="37"/>
      <c r="BL280" s="37"/>
      <c r="BM280" s="37"/>
      <c r="BN280" s="37"/>
      <c r="BO280" s="37"/>
      <c r="BP280" s="37"/>
      <c r="BQ280" s="37"/>
      <c r="BR280" s="37"/>
      <c r="BS280" s="37"/>
      <c r="BT280" s="37"/>
      <c r="BU280" s="37"/>
      <c r="BV280" s="37"/>
      <c r="BW280" s="37"/>
      <c r="BX280" s="37"/>
      <c r="BY280" s="37"/>
      <c r="BZ280" s="37"/>
      <c r="CA280" s="37"/>
      <c r="CB280" s="37"/>
      <c r="CC280" s="37"/>
      <c r="CD280" s="37"/>
      <c r="CE280" s="37"/>
      <c r="CF280" s="37"/>
      <c r="CG280" s="37"/>
      <c r="CH280" s="37"/>
      <c r="CI280" s="37"/>
      <c r="CJ280" s="37"/>
      <c r="CK280" s="37"/>
      <c r="CL280" s="37"/>
      <c r="CM280" s="37"/>
      <c r="CN280" s="37"/>
      <c r="CO280" s="37"/>
      <c r="CP280" s="37"/>
      <c r="CQ280" s="37"/>
      <c r="CR280" s="37"/>
      <c r="CS280" s="37"/>
      <c r="CT280" s="37"/>
      <c r="CU280" s="37"/>
      <c r="CV280" s="37"/>
      <c r="CW280" s="37"/>
      <c r="CX280" s="37"/>
      <c r="CY280" s="37"/>
      <c r="CZ280" s="37"/>
      <c r="DA280" s="37"/>
      <c r="DB280" s="37"/>
      <c r="DC280" s="37"/>
      <c r="DD280" s="37"/>
      <c r="DE280" s="37"/>
      <c r="DF280" s="37"/>
      <c r="DG280" s="37"/>
      <c r="DH280" s="37"/>
      <c r="DI280" s="37"/>
      <c r="DJ280" s="37"/>
      <c r="DK280" s="37"/>
      <c r="DL280" s="37"/>
      <c r="DM280" s="37"/>
      <c r="DN280" s="37"/>
      <c r="DO280" s="37"/>
      <c r="DP280" s="37"/>
      <c r="DQ280" s="37"/>
      <c r="DR280" s="37"/>
      <c r="DS280" s="37"/>
      <c r="DT280" s="37"/>
      <c r="DU280" s="37"/>
      <c r="DV280" s="37"/>
      <c r="DW280" s="37"/>
      <c r="DX280" s="37"/>
      <c r="DY280" s="37"/>
      <c r="DZ280" s="37"/>
      <c r="EA280" s="37"/>
      <c r="EB280" s="37"/>
      <c r="EC280" s="37"/>
      <c r="ED280" s="37"/>
      <c r="EE280" s="37"/>
      <c r="EF280" s="37"/>
      <c r="EG280" s="37"/>
      <c r="EH280" s="37"/>
      <c r="EI280" s="37"/>
      <c r="EJ280" s="37"/>
      <c r="EK280" s="37"/>
      <c r="EL280" s="37"/>
      <c r="EM280" s="37"/>
      <c r="EN280" s="37"/>
      <c r="EO280" s="37"/>
      <c r="EP280" s="37"/>
      <c r="EQ280" s="37"/>
      <c r="ER280" s="37"/>
      <c r="ES280" s="37"/>
      <c r="ET280" s="37"/>
      <c r="EU280" s="37"/>
      <c r="EV280" s="37"/>
      <c r="EW280" s="37"/>
    </row>
    <row r="281" spans="1:154" s="37" customFormat="1" x14ac:dyDescent="0.25">
      <c r="A281" s="7"/>
      <c r="B281" s="8"/>
      <c r="C281" s="8"/>
      <c r="D281" s="9"/>
      <c r="E281" s="10"/>
      <c r="F281" s="11"/>
      <c r="G281" s="12"/>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c r="DK281" s="7"/>
      <c r="DL281" s="7"/>
      <c r="DM281" s="7"/>
      <c r="DN281" s="7"/>
      <c r="DO281" s="7"/>
      <c r="DP281" s="7"/>
      <c r="DQ281" s="7"/>
      <c r="DR281" s="7"/>
      <c r="DS281" s="7"/>
      <c r="DT281" s="7"/>
      <c r="DU281" s="7"/>
      <c r="DV281" s="7"/>
      <c r="DW281" s="7"/>
      <c r="DX281" s="7"/>
      <c r="DY281" s="7"/>
      <c r="DZ281" s="7"/>
      <c r="EA281" s="7"/>
      <c r="EB281" s="7"/>
      <c r="EC281" s="7"/>
      <c r="ED281" s="7"/>
      <c r="EE281" s="7"/>
      <c r="EF281" s="7"/>
      <c r="EG281" s="7"/>
      <c r="EH281" s="7"/>
      <c r="EI281" s="7"/>
      <c r="EJ281" s="7"/>
      <c r="EK281" s="7"/>
      <c r="EL281" s="7"/>
      <c r="EM281" s="7"/>
      <c r="EN281" s="7"/>
      <c r="EO281" s="7"/>
      <c r="EP281" s="7"/>
      <c r="EQ281" s="7"/>
      <c r="ER281" s="7"/>
      <c r="ES281" s="7"/>
      <c r="ET281" s="7"/>
      <c r="EU281" s="7"/>
      <c r="EV281" s="7"/>
      <c r="EW281" s="7"/>
      <c r="EX281" s="7"/>
    </row>
    <row r="282" spans="1:154" s="37" customFormat="1" x14ac:dyDescent="0.25">
      <c r="A282" s="7"/>
      <c r="B282" s="8"/>
      <c r="C282" s="8"/>
      <c r="D282" s="9"/>
      <c r="E282" s="10"/>
      <c r="F282" s="11"/>
      <c r="G282" s="12"/>
    </row>
    <row r="283" spans="1:154" s="37" customFormat="1" x14ac:dyDescent="0.25">
      <c r="A283" s="7"/>
      <c r="B283" s="8"/>
      <c r="C283" s="8"/>
      <c r="D283" s="9"/>
      <c r="E283" s="10"/>
      <c r="F283" s="11"/>
      <c r="G283" s="12"/>
    </row>
    <row r="284" spans="1:154" s="37" customFormat="1" x14ac:dyDescent="0.25">
      <c r="A284" s="7"/>
      <c r="B284" s="8"/>
      <c r="C284" s="8"/>
      <c r="D284" s="9"/>
      <c r="E284" s="10"/>
      <c r="F284" s="11"/>
      <c r="G284" s="12"/>
    </row>
    <row r="285" spans="1:154" s="37" customFormat="1" x14ac:dyDescent="0.25">
      <c r="A285" s="7"/>
      <c r="B285" s="8"/>
      <c r="C285" s="8"/>
      <c r="D285" s="9"/>
      <c r="E285" s="10"/>
      <c r="F285" s="11"/>
      <c r="G285" s="12"/>
    </row>
    <row r="286" spans="1:154" s="37" customFormat="1" x14ac:dyDescent="0.25">
      <c r="A286" s="7"/>
      <c r="B286" s="8"/>
      <c r="C286" s="8"/>
      <c r="D286" s="9"/>
      <c r="E286" s="10"/>
      <c r="F286" s="11"/>
      <c r="G286" s="12"/>
    </row>
    <row r="287" spans="1:154" s="37" customFormat="1" x14ac:dyDescent="0.25">
      <c r="A287" s="7"/>
      <c r="B287" s="8"/>
      <c r="C287" s="8"/>
      <c r="D287" s="9"/>
      <c r="E287" s="10"/>
      <c r="F287" s="11"/>
      <c r="G287" s="12"/>
    </row>
    <row r="288" spans="1:154" s="37" customFormat="1" x14ac:dyDescent="0.25">
      <c r="A288" s="7"/>
      <c r="B288" s="8"/>
      <c r="C288" s="8"/>
      <c r="D288" s="9"/>
      <c r="E288" s="10"/>
      <c r="F288" s="11"/>
      <c r="G288" s="12"/>
    </row>
    <row r="289" spans="1:154" s="37" customFormat="1" x14ac:dyDescent="0.25">
      <c r="A289" s="7"/>
      <c r="B289" s="8"/>
      <c r="C289" s="8"/>
      <c r="D289" s="9"/>
      <c r="E289" s="10"/>
      <c r="F289" s="11"/>
      <c r="G289" s="12"/>
    </row>
    <row r="290" spans="1:154" s="37" customFormat="1" x14ac:dyDescent="0.25">
      <c r="A290" s="7"/>
      <c r="B290" s="8"/>
      <c r="C290" s="8"/>
      <c r="D290" s="9"/>
      <c r="E290" s="10"/>
      <c r="F290" s="11"/>
      <c r="G290" s="12"/>
    </row>
    <row r="291" spans="1:154" s="37" customFormat="1" x14ac:dyDescent="0.25">
      <c r="A291" s="7"/>
      <c r="B291" s="8"/>
      <c r="C291" s="8"/>
      <c r="D291" s="9"/>
      <c r="E291" s="10"/>
      <c r="F291" s="11"/>
      <c r="G291" s="12"/>
    </row>
    <row r="292" spans="1:154" x14ac:dyDescent="0.25">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c r="AX292" s="37"/>
      <c r="AY292" s="37"/>
      <c r="AZ292" s="37"/>
      <c r="BA292" s="37"/>
      <c r="BB292" s="37"/>
      <c r="BC292" s="37"/>
      <c r="BD292" s="37"/>
      <c r="BE292" s="37"/>
      <c r="BF292" s="37"/>
      <c r="BG292" s="37"/>
      <c r="BH292" s="37"/>
      <c r="BI292" s="37"/>
      <c r="BJ292" s="37"/>
      <c r="BK292" s="37"/>
      <c r="BL292" s="37"/>
      <c r="BM292" s="37"/>
      <c r="BN292" s="37"/>
      <c r="BO292" s="37"/>
      <c r="BP292" s="37"/>
      <c r="BQ292" s="37"/>
      <c r="BR292" s="37"/>
      <c r="BS292" s="37"/>
      <c r="BT292" s="37"/>
      <c r="BU292" s="37"/>
      <c r="BV292" s="37"/>
      <c r="BW292" s="37"/>
      <c r="BX292" s="37"/>
      <c r="BY292" s="37"/>
      <c r="BZ292" s="37"/>
      <c r="CA292" s="37"/>
      <c r="CB292" s="37"/>
      <c r="CC292" s="37"/>
      <c r="CD292" s="37"/>
      <c r="CE292" s="37"/>
      <c r="CF292" s="37"/>
      <c r="CG292" s="37"/>
      <c r="CH292" s="37"/>
      <c r="CI292" s="37"/>
      <c r="CJ292" s="37"/>
      <c r="CK292" s="37"/>
      <c r="CL292" s="37"/>
      <c r="CM292" s="37"/>
      <c r="CN292" s="37"/>
      <c r="CO292" s="37"/>
      <c r="CP292" s="37"/>
      <c r="CQ292" s="37"/>
      <c r="CR292" s="37"/>
      <c r="CS292" s="37"/>
      <c r="CT292" s="37"/>
      <c r="CU292" s="37"/>
      <c r="CV292" s="37"/>
      <c r="CW292" s="37"/>
      <c r="CX292" s="37"/>
      <c r="CY292" s="37"/>
      <c r="CZ292" s="37"/>
      <c r="DA292" s="37"/>
      <c r="DB292" s="37"/>
      <c r="DC292" s="37"/>
      <c r="DD292" s="37"/>
      <c r="DE292" s="37"/>
      <c r="DF292" s="37"/>
      <c r="DG292" s="37"/>
      <c r="DH292" s="37"/>
      <c r="DI292" s="37"/>
      <c r="DJ292" s="37"/>
      <c r="DK292" s="37"/>
      <c r="DL292" s="37"/>
      <c r="DM292" s="37"/>
      <c r="DN292" s="37"/>
      <c r="DO292" s="37"/>
      <c r="DP292" s="37"/>
      <c r="DQ292" s="37"/>
      <c r="DR292" s="37"/>
      <c r="DS292" s="37"/>
      <c r="DT292" s="37"/>
      <c r="DU292" s="37"/>
      <c r="DV292" s="37"/>
      <c r="DW292" s="37"/>
      <c r="DX292" s="37"/>
      <c r="DY292" s="37"/>
      <c r="DZ292" s="37"/>
      <c r="EA292" s="37"/>
      <c r="EB292" s="37"/>
      <c r="EC292" s="37"/>
      <c r="ED292" s="37"/>
      <c r="EE292" s="37"/>
      <c r="EF292" s="37"/>
      <c r="EG292" s="37"/>
      <c r="EH292" s="37"/>
      <c r="EI292" s="37"/>
      <c r="EJ292" s="37"/>
      <c r="EK292" s="37"/>
      <c r="EL292" s="37"/>
      <c r="EM292" s="37"/>
      <c r="EN292" s="37"/>
      <c r="EO292" s="37"/>
      <c r="EP292" s="37"/>
      <c r="EQ292" s="37"/>
      <c r="ER292" s="37"/>
      <c r="ES292" s="37"/>
      <c r="ET292" s="37"/>
      <c r="EU292" s="37"/>
      <c r="EV292" s="37"/>
      <c r="EW292" s="37"/>
      <c r="EX292" s="37"/>
    </row>
    <row r="293" spans="1:154" s="37" customFormat="1" x14ac:dyDescent="0.25">
      <c r="A293" s="7"/>
      <c r="B293" s="8"/>
      <c r="C293" s="8"/>
      <c r="D293" s="9"/>
      <c r="E293" s="10"/>
      <c r="F293" s="11"/>
      <c r="G293" s="12"/>
    </row>
    <row r="294" spans="1:154" s="37" customFormat="1" x14ac:dyDescent="0.25">
      <c r="A294" s="7"/>
      <c r="B294" s="8"/>
      <c r="C294" s="8"/>
      <c r="D294" s="9"/>
      <c r="E294" s="10"/>
      <c r="F294" s="11"/>
      <c r="G294" s="12"/>
    </row>
    <row r="295" spans="1:154" s="37" customFormat="1" x14ac:dyDescent="0.25">
      <c r="A295" s="7"/>
      <c r="B295" s="8"/>
      <c r="C295" s="8"/>
      <c r="D295" s="9"/>
      <c r="E295" s="10"/>
      <c r="F295" s="11"/>
      <c r="G295" s="12"/>
    </row>
  </sheetData>
  <mergeCells count="43">
    <mergeCell ref="A175:F175"/>
    <mergeCell ref="A181:F181"/>
    <mergeCell ref="A188:F188"/>
    <mergeCell ref="A123:F123"/>
    <mergeCell ref="A129:F129"/>
    <mergeCell ref="A136:F136"/>
    <mergeCell ref="A139:F139"/>
    <mergeCell ref="A149:F149"/>
    <mergeCell ref="A71:F71"/>
    <mergeCell ref="A121:F121"/>
    <mergeCell ref="A76:F76"/>
    <mergeCell ref="A81:F81"/>
    <mergeCell ref="A88:F88"/>
    <mergeCell ref="A90:F90"/>
    <mergeCell ref="A93:F93"/>
    <mergeCell ref="A98:F98"/>
    <mergeCell ref="A100:F100"/>
    <mergeCell ref="A103:F103"/>
    <mergeCell ref="A107:F107"/>
    <mergeCell ref="A110:F110"/>
    <mergeCell ref="A49:F49"/>
    <mergeCell ref="A60:F60"/>
    <mergeCell ref="A62:F62"/>
    <mergeCell ref="A64:F64"/>
    <mergeCell ref="A69:F69"/>
    <mergeCell ref="A48:F48"/>
    <mergeCell ref="B8:G8"/>
    <mergeCell ref="B9:G9"/>
    <mergeCell ref="B11:G11"/>
    <mergeCell ref="B12:G12"/>
    <mergeCell ref="A14:G14"/>
    <mergeCell ref="A17:F17"/>
    <mergeCell ref="A18:F18"/>
    <mergeCell ref="A22:F22"/>
    <mergeCell ref="A25:F25"/>
    <mergeCell ref="A26:F26"/>
    <mergeCell ref="A35:F35"/>
    <mergeCell ref="B7:G7"/>
    <mergeCell ref="A1:G1"/>
    <mergeCell ref="B3:G3"/>
    <mergeCell ref="B4:G4"/>
    <mergeCell ref="B5:G5"/>
    <mergeCell ref="B6:G6"/>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Consigne - A lire</vt:lpstr>
      <vt:lpstr>Annexe 2.1+MO-autorisation24</vt:lpstr>
      <vt:lpstr>Annexe 2.1+MO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Contrat unique - Annexe IV</dc:title>
  <dc:subject>Contrat unique 2014</dc:subject>
  <dc:creator>Karen Rousseau</dc:creator>
  <cp:keywords>DGOS, PF4</cp:keywords>
  <dc:description/>
  <cp:lastModifiedBy>MOPHAWE, Ornellia (DGOS/PRI/RI1)</cp:lastModifiedBy>
  <cp:revision>27</cp:revision>
  <dcterms:created xsi:type="dcterms:W3CDTF">2006-09-12T15:06:44Z</dcterms:created>
  <dcterms:modified xsi:type="dcterms:W3CDTF">2025-07-10T07:12:55Z</dcterms:modified>
  <cp:category>Circulaire</cp:category>
  <cp:contentStatus/>
</cp:coreProperties>
</file>